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9675" windowWidth="15480" windowHeight="10425"/>
  </bookViews>
  <sheets>
    <sheet name="LMR 01.02.2015 to 31.03.2015" sheetId="1" r:id="rId1"/>
    <sheet name="Observed data " sheetId="4" r:id="rId2"/>
  </sheets>
  <definedNames>
    <definedName name="_xlnm.Print_Area" localSheetId="0">'LMR 01.02.2015 to 31.03.2015'!$A$1:$I$1805</definedName>
  </definedNames>
  <calcPr calcId="124519"/>
</workbook>
</file>

<file path=xl/calcChain.xml><?xml version="1.0" encoding="utf-8"?>
<calcChain xmlns="http://schemas.openxmlformats.org/spreadsheetml/2006/main">
  <c r="K854" i="1"/>
  <c r="K1084"/>
  <c r="K1082"/>
  <c r="K1111"/>
  <c r="C348"/>
  <c r="C346"/>
  <c r="I89"/>
  <c r="G1732"/>
  <c r="G1468"/>
  <c r="G1197"/>
  <c r="G1203"/>
  <c r="G1117"/>
  <c r="G1128"/>
  <c r="G817"/>
  <c r="G750"/>
  <c r="G529"/>
  <c r="G494"/>
  <c r="G406"/>
  <c r="G256"/>
  <c r="E1765"/>
  <c r="E1733"/>
  <c r="E1583"/>
  <c r="E1562"/>
  <c r="I123"/>
  <c r="I124"/>
  <c r="I125"/>
  <c r="I126"/>
  <c r="I129"/>
  <c r="I130"/>
  <c r="I131"/>
  <c r="I139"/>
  <c r="I140"/>
  <c r="I141"/>
  <c r="I142"/>
  <c r="I143"/>
  <c r="I145"/>
  <c r="I149"/>
  <c r="I152"/>
  <c r="I154"/>
  <c r="I169"/>
  <c r="I173"/>
  <c r="I176"/>
  <c r="I179"/>
  <c r="I182"/>
  <c r="I188"/>
  <c r="I210"/>
  <c r="I212"/>
  <c r="I218"/>
  <c r="I219"/>
  <c r="I230"/>
  <c r="I231"/>
  <c r="I247"/>
  <c r="I248"/>
  <c r="I320"/>
  <c r="I324"/>
  <c r="I325"/>
  <c r="I328"/>
  <c r="I335"/>
  <c r="I336"/>
  <c r="I340"/>
  <c r="I348"/>
  <c r="I379"/>
  <c r="I402"/>
  <c r="I413"/>
  <c r="I414"/>
  <c r="I415"/>
  <c r="I422"/>
  <c r="I429"/>
  <c r="I431"/>
  <c r="I432"/>
  <c r="I435"/>
  <c r="I459"/>
  <c r="I565"/>
  <c r="I570"/>
  <c r="I576"/>
  <c r="I601"/>
  <c r="I628"/>
  <c r="I640"/>
  <c r="I647"/>
  <c r="I662"/>
  <c r="I663"/>
  <c r="I664"/>
  <c r="I665"/>
  <c r="I666"/>
  <c r="I667"/>
  <c r="I669"/>
  <c r="I670"/>
  <c r="I672"/>
  <c r="I673"/>
  <c r="I698"/>
  <c r="I707"/>
  <c r="I718"/>
  <c r="I719"/>
  <c r="I746"/>
  <c r="I760"/>
  <c r="I792"/>
  <c r="I799"/>
  <c r="I801"/>
  <c r="I807"/>
  <c r="I817"/>
  <c r="I818"/>
  <c r="I820"/>
  <c r="I832"/>
  <c r="I845"/>
  <c r="I846"/>
  <c r="I847"/>
  <c r="I848"/>
  <c r="I851"/>
  <c r="I852"/>
  <c r="I857"/>
  <c r="I865"/>
  <c r="I881"/>
  <c r="I884"/>
  <c r="I888"/>
  <c r="I890"/>
  <c r="I893"/>
  <c r="I895"/>
  <c r="I897"/>
  <c r="I903"/>
  <c r="I918"/>
  <c r="I951"/>
  <c r="I961"/>
  <c r="I963"/>
  <c r="I978"/>
  <c r="I1010"/>
  <c r="I1061"/>
  <c r="I1072"/>
  <c r="I1085"/>
  <c r="I1093"/>
  <c r="I1096"/>
  <c r="I1102"/>
  <c r="I1145"/>
  <c r="I1147"/>
  <c r="I1150"/>
  <c r="I1161"/>
  <c r="I1162"/>
  <c r="I1164"/>
  <c r="I1182"/>
  <c r="I1202"/>
  <c r="I1231"/>
  <c r="I1238"/>
  <c r="I1250"/>
  <c r="I1255"/>
  <c r="I1272"/>
  <c r="I1287"/>
  <c r="I1331"/>
  <c r="I1340"/>
  <c r="I1341"/>
  <c r="I1342"/>
  <c r="I1361"/>
  <c r="I1377"/>
  <c r="I1383"/>
  <c r="I1419"/>
  <c r="I1423"/>
  <c r="I1446"/>
  <c r="I1460"/>
  <c r="I1465"/>
  <c r="I1483"/>
  <c r="I1513"/>
  <c r="I1516"/>
  <c r="I1539"/>
  <c r="I1556"/>
  <c r="I1568"/>
  <c r="I1585"/>
  <c r="I1586"/>
  <c r="I1602"/>
  <c r="I1607"/>
  <c r="I1614"/>
  <c r="I1621"/>
  <c r="I1635"/>
  <c r="I1638"/>
  <c r="I1657"/>
  <c r="I1671"/>
  <c r="I1696"/>
  <c r="I1705"/>
  <c r="I1706"/>
  <c r="I1717"/>
  <c r="I1738"/>
  <c r="I1761"/>
  <c r="I1768"/>
  <c r="I1775"/>
  <c r="G129"/>
  <c r="G130"/>
  <c r="G131"/>
  <c r="G135"/>
  <c r="G139"/>
  <c r="G140"/>
  <c r="G141"/>
  <c r="G142"/>
  <c r="G143"/>
  <c r="G145"/>
  <c r="G149"/>
  <c r="G150"/>
  <c r="G151"/>
  <c r="G152"/>
  <c r="G154"/>
  <c r="G158"/>
  <c r="G159"/>
  <c r="G160"/>
  <c r="G163"/>
  <c r="G166"/>
  <c r="G171"/>
  <c r="G172"/>
  <c r="G176"/>
  <c r="G179"/>
  <c r="G181"/>
  <c r="G184"/>
  <c r="G186"/>
  <c r="G196"/>
  <c r="G202"/>
  <c r="G214"/>
  <c r="G216"/>
  <c r="G218"/>
  <c r="G220"/>
  <c r="G221"/>
  <c r="G225"/>
  <c r="G228"/>
  <c r="G232"/>
  <c r="G234"/>
  <c r="G254"/>
  <c r="G260"/>
  <c r="G287"/>
  <c r="G319"/>
  <c r="G327"/>
  <c r="G332"/>
  <c r="G339"/>
  <c r="G343"/>
  <c r="G354"/>
  <c r="G360"/>
  <c r="G361"/>
  <c r="G366"/>
  <c r="G381"/>
  <c r="G382"/>
  <c r="G400"/>
  <c r="G410"/>
  <c r="G412"/>
  <c r="G413"/>
  <c r="G414"/>
  <c r="G415"/>
  <c r="G422"/>
  <c r="G430"/>
  <c r="G554"/>
  <c r="G564"/>
  <c r="G569"/>
  <c r="G595"/>
  <c r="G596"/>
  <c r="G597"/>
  <c r="G606"/>
  <c r="G625"/>
  <c r="G636"/>
  <c r="G657"/>
  <c r="G662"/>
  <c r="G663"/>
  <c r="G664"/>
  <c r="G665"/>
  <c r="G666"/>
  <c r="G667"/>
  <c r="G690"/>
  <c r="G691"/>
  <c r="G693"/>
  <c r="G711"/>
  <c r="G718"/>
  <c r="G719"/>
  <c r="G726"/>
  <c r="G729"/>
  <c r="G756"/>
  <c r="G768"/>
  <c r="G774"/>
  <c r="G825"/>
  <c r="G837"/>
  <c r="G840"/>
  <c r="G845"/>
  <c r="G846"/>
  <c r="G847"/>
  <c r="G848"/>
  <c r="G849"/>
  <c r="G851"/>
  <c r="G852"/>
  <c r="G855"/>
  <c r="G857"/>
  <c r="G858"/>
  <c r="G879"/>
  <c r="G880"/>
  <c r="G882"/>
  <c r="G896"/>
  <c r="G899"/>
  <c r="G907"/>
  <c r="G910"/>
  <c r="G918"/>
  <c r="G919"/>
  <c r="G921"/>
  <c r="G926"/>
  <c r="G929"/>
  <c r="G931"/>
  <c r="G955"/>
  <c r="G964"/>
  <c r="G966"/>
  <c r="G971"/>
  <c r="G978"/>
  <c r="G980"/>
  <c r="G984"/>
  <c r="G1017"/>
  <c r="G1018"/>
  <c r="G1032"/>
  <c r="G1073"/>
  <c r="G1078"/>
  <c r="G1085"/>
  <c r="G1094"/>
  <c r="G1095"/>
  <c r="G1096"/>
  <c r="G1155"/>
  <c r="G1159"/>
  <c r="G1160"/>
  <c r="G1161"/>
  <c r="G1170"/>
  <c r="G1178"/>
  <c r="G1230"/>
  <c r="G1251"/>
  <c r="G1252"/>
  <c r="G1253"/>
  <c r="G1275"/>
  <c r="G1286"/>
  <c r="G1314"/>
  <c r="G1319"/>
  <c r="G1324"/>
  <c r="G1340"/>
  <c r="G1341"/>
  <c r="G1342"/>
  <c r="G1353"/>
  <c r="G1357"/>
  <c r="G1366"/>
  <c r="G1368"/>
  <c r="G1375"/>
  <c r="G1378"/>
  <c r="G1379"/>
  <c r="G1385"/>
  <c r="G1404"/>
  <c r="G1406"/>
  <c r="G1408"/>
  <c r="G1412"/>
  <c r="G1414"/>
  <c r="G1432"/>
  <c r="G1434"/>
  <c r="G1443"/>
  <c r="G1447"/>
  <c r="G1464"/>
  <c r="G1473"/>
  <c r="G1481"/>
  <c r="G1505"/>
  <c r="G1508"/>
  <c r="G1512"/>
  <c r="G1527"/>
  <c r="G1559"/>
  <c r="G1561"/>
  <c r="G1562"/>
  <c r="G1583"/>
  <c r="G1587"/>
  <c r="G1600"/>
  <c r="G1617"/>
  <c r="G1632"/>
  <c r="G1642"/>
  <c r="G1651"/>
  <c r="G1661"/>
  <c r="G1664"/>
  <c r="G1679"/>
  <c r="G1681"/>
  <c r="G1693"/>
  <c r="G1704"/>
  <c r="G1711"/>
  <c r="G1712"/>
  <c r="G1744"/>
  <c r="G1757"/>
  <c r="G1760"/>
  <c r="G1770"/>
  <c r="G1785"/>
  <c r="G1795"/>
  <c r="G1796"/>
  <c r="E612"/>
  <c r="E613"/>
  <c r="E619"/>
  <c r="E623"/>
  <c r="E624"/>
  <c r="E625"/>
  <c r="E628"/>
  <c r="E632"/>
  <c r="E633"/>
  <c r="E635"/>
  <c r="E640"/>
  <c r="E641"/>
  <c r="E642"/>
  <c r="E643"/>
  <c r="E644"/>
  <c r="E645"/>
  <c r="E646"/>
  <c r="E647"/>
  <c r="E648"/>
  <c r="E652"/>
  <c r="E660"/>
  <c r="E662"/>
  <c r="E663"/>
  <c r="E664"/>
  <c r="E665"/>
  <c r="E666"/>
  <c r="E667"/>
  <c r="E668"/>
  <c r="E669"/>
  <c r="E670"/>
  <c r="E671"/>
  <c r="E672"/>
  <c r="E673"/>
  <c r="E677"/>
  <c r="E680"/>
  <c r="E681"/>
  <c r="E682"/>
  <c r="E683"/>
  <c r="E684"/>
  <c r="E685"/>
  <c r="E686"/>
  <c r="E688"/>
  <c r="E689"/>
  <c r="E700"/>
  <c r="E701"/>
  <c r="E702"/>
  <c r="E703"/>
  <c r="E705"/>
  <c r="E706"/>
  <c r="E707"/>
  <c r="E708"/>
  <c r="E709"/>
  <c r="E710"/>
  <c r="E711"/>
  <c r="E712"/>
  <c r="E713"/>
  <c r="E714"/>
  <c r="E715"/>
  <c r="E716"/>
  <c r="E717"/>
  <c r="E718"/>
  <c r="E719"/>
  <c r="E720"/>
  <c r="E721"/>
  <c r="E722"/>
  <c r="E723"/>
  <c r="E724"/>
  <c r="E725"/>
  <c r="E728"/>
  <c r="E729"/>
  <c r="E730"/>
  <c r="E740"/>
  <c r="E741"/>
  <c r="E743"/>
  <c r="E744"/>
  <c r="E747"/>
  <c r="E753"/>
  <c r="E754"/>
  <c r="E755"/>
  <c r="E757"/>
  <c r="E758"/>
  <c r="E759"/>
  <c r="E761"/>
  <c r="E762"/>
  <c r="E763"/>
  <c r="E764"/>
  <c r="E765"/>
  <c r="E771"/>
  <c r="E776"/>
  <c r="E780"/>
  <c r="E781"/>
  <c r="E785"/>
  <c r="E787"/>
  <c r="E796"/>
  <c r="E800"/>
  <c r="E802"/>
  <c r="E803"/>
  <c r="E804"/>
  <c r="E810"/>
  <c r="E816"/>
  <c r="E820"/>
  <c r="E828"/>
  <c r="E831"/>
  <c r="E835"/>
  <c r="E836"/>
  <c r="E838"/>
  <c r="E839"/>
  <c r="E843"/>
  <c r="E844"/>
  <c r="E845"/>
  <c r="E846"/>
  <c r="E847"/>
  <c r="E848"/>
  <c r="E851"/>
  <c r="E852"/>
  <c r="E853"/>
  <c r="E857"/>
  <c r="E860"/>
  <c r="E861"/>
  <c r="E862"/>
  <c r="E863"/>
  <c r="E864"/>
  <c r="E866"/>
  <c r="E871"/>
  <c r="E872"/>
  <c r="E874"/>
  <c r="E875"/>
  <c r="E884"/>
  <c r="E890"/>
  <c r="E891"/>
  <c r="E892"/>
  <c r="E894"/>
  <c r="E896"/>
  <c r="E897"/>
  <c r="E898"/>
  <c r="E900"/>
  <c r="E901"/>
  <c r="E904"/>
  <c r="E908"/>
  <c r="E910"/>
  <c r="E911"/>
  <c r="E912"/>
  <c r="E916"/>
  <c r="E917"/>
  <c r="E918"/>
  <c r="E920"/>
  <c r="E922"/>
  <c r="E928"/>
  <c r="E930"/>
  <c r="E931"/>
  <c r="E933"/>
  <c r="E936"/>
  <c r="E940"/>
  <c r="E941"/>
  <c r="E944"/>
  <c r="E945"/>
  <c r="E946"/>
  <c r="E947"/>
  <c r="E948"/>
  <c r="E965"/>
  <c r="E974"/>
  <c r="E976"/>
  <c r="E977"/>
  <c r="E978"/>
  <c r="E987"/>
  <c r="E989"/>
  <c r="E990"/>
  <c r="E994"/>
  <c r="E995"/>
  <c r="E996"/>
  <c r="E997"/>
  <c r="E998"/>
  <c r="E999"/>
  <c r="E1000"/>
  <c r="E1001"/>
  <c r="E1002"/>
  <c r="E1003"/>
  <c r="E1006"/>
  <c r="E1007"/>
  <c r="E1008"/>
  <c r="E1009"/>
  <c r="E1010"/>
  <c r="E1011"/>
  <c r="E1012"/>
  <c r="E1013"/>
  <c r="E1014"/>
  <c r="E1015"/>
  <c r="E1016"/>
  <c r="E1017"/>
  <c r="E1018"/>
  <c r="E1019"/>
  <c r="E1020"/>
  <c r="E1023"/>
  <c r="E1026"/>
  <c r="E1027"/>
  <c r="E1028"/>
  <c r="E1030"/>
  <c r="E1031"/>
  <c r="E1032"/>
  <c r="E1033"/>
  <c r="E1034"/>
  <c r="E1036"/>
  <c r="E1037"/>
  <c r="E1038"/>
  <c r="E1039"/>
  <c r="E1042"/>
  <c r="E1044"/>
  <c r="E1046"/>
  <c r="E1048"/>
  <c r="E1050"/>
  <c r="E1057"/>
  <c r="E1075"/>
  <c r="E1077"/>
  <c r="E1078"/>
  <c r="E1079"/>
  <c r="E1088"/>
  <c r="E1089"/>
  <c r="E1090"/>
  <c r="E1091"/>
  <c r="E1096"/>
  <c r="E1099"/>
  <c r="E1104"/>
  <c r="E1106"/>
  <c r="E1107"/>
  <c r="E1108"/>
  <c r="E1109"/>
  <c r="E1117"/>
  <c r="E1118"/>
  <c r="E1120"/>
  <c r="E1124"/>
  <c r="E1132"/>
  <c r="E1137"/>
  <c r="E1138"/>
  <c r="E1140"/>
  <c r="E1141"/>
  <c r="E1146"/>
  <c r="E1147"/>
  <c r="E1148"/>
  <c r="E1149"/>
  <c r="E1150"/>
  <c r="E1153"/>
  <c r="E1155"/>
  <c r="E1156"/>
  <c r="E1158"/>
  <c r="E1159"/>
  <c r="E1160"/>
  <c r="E1161"/>
  <c r="E1165"/>
  <c r="E1168"/>
  <c r="E1171"/>
  <c r="E1173"/>
  <c r="E1175"/>
  <c r="E1180"/>
  <c r="E1186"/>
  <c r="E1189"/>
  <c r="E1190"/>
  <c r="E1191"/>
  <c r="E1192"/>
  <c r="E1193"/>
  <c r="E1194"/>
  <c r="E1195"/>
  <c r="E1199"/>
  <c r="E1203"/>
  <c r="E1207"/>
  <c r="E1213"/>
  <c r="E1214"/>
  <c r="E1215"/>
  <c r="E1217"/>
  <c r="E1221"/>
  <c r="E1232"/>
  <c r="E1235"/>
  <c r="E1251"/>
  <c r="E1253"/>
  <c r="E1254"/>
  <c r="E1255"/>
  <c r="E1256"/>
  <c r="E1259"/>
  <c r="E1260"/>
  <c r="E1263"/>
  <c r="E1264"/>
  <c r="E1265"/>
  <c r="E1266"/>
  <c r="E1267"/>
  <c r="E1278"/>
  <c r="E1281"/>
  <c r="E1282"/>
  <c r="E1283"/>
  <c r="E1284"/>
  <c r="E1285"/>
  <c r="E1286"/>
  <c r="E1288"/>
  <c r="E1290"/>
  <c r="E1292"/>
  <c r="E1294"/>
  <c r="E1295"/>
  <c r="E1297"/>
  <c r="E1298"/>
  <c r="E1300"/>
  <c r="E1301"/>
  <c r="E1302"/>
  <c r="E1303"/>
  <c r="E1304"/>
  <c r="E1305"/>
  <c r="E1306"/>
  <c r="E1307"/>
  <c r="E1309"/>
  <c r="E1310"/>
  <c r="E1311"/>
  <c r="E1312"/>
  <c r="E1313"/>
  <c r="E1314"/>
  <c r="E1315"/>
  <c r="E1316"/>
  <c r="E1318"/>
  <c r="E1319"/>
  <c r="E1320"/>
  <c r="E1322"/>
  <c r="E1323"/>
  <c r="E1325"/>
  <c r="E1326"/>
  <c r="E1327"/>
  <c r="E1334"/>
  <c r="E1337"/>
  <c r="E1338"/>
  <c r="E1339"/>
  <c r="E1340"/>
  <c r="E1341"/>
  <c r="E1342"/>
  <c r="E1344"/>
  <c r="E1345"/>
  <c r="E1346"/>
  <c r="E1348"/>
  <c r="E1349"/>
  <c r="E1351"/>
  <c r="E1352"/>
  <c r="E1353"/>
  <c r="E1354"/>
  <c r="E1355"/>
  <c r="E1362"/>
  <c r="E1363"/>
  <c r="E1370"/>
  <c r="E1372"/>
  <c r="E1373"/>
  <c r="E1376"/>
  <c r="E1378"/>
  <c r="E1381"/>
  <c r="E1382"/>
  <c r="E1383"/>
  <c r="E1386"/>
  <c r="E1396"/>
  <c r="E1397"/>
  <c r="E1399"/>
  <c r="E1400"/>
  <c r="E1401"/>
  <c r="E1402"/>
  <c r="E1403"/>
  <c r="E1404"/>
  <c r="E1405"/>
  <c r="E1406"/>
  <c r="E1407"/>
  <c r="E1415"/>
  <c r="E1423"/>
  <c r="E1424"/>
  <c r="E1425"/>
  <c r="E1427"/>
  <c r="E1428"/>
  <c r="E1429"/>
  <c r="E1430"/>
  <c r="E1431"/>
  <c r="E1432"/>
  <c r="E1433"/>
  <c r="E1434"/>
  <c r="E1435"/>
  <c r="E1437"/>
  <c r="E1439"/>
  <c r="E1443"/>
  <c r="E1446"/>
  <c r="E1449"/>
  <c r="E1454"/>
  <c r="E1455"/>
  <c r="E1461"/>
  <c r="E1484"/>
  <c r="E1492"/>
  <c r="E1494"/>
  <c r="E1495"/>
  <c r="E1501"/>
  <c r="E1503"/>
  <c r="E1504"/>
  <c r="E1505"/>
  <c r="E1511"/>
  <c r="E1513"/>
  <c r="E1515"/>
  <c r="E1518"/>
  <c r="E1536"/>
  <c r="E1542"/>
  <c r="E1545"/>
  <c r="E1546"/>
  <c r="E1547"/>
  <c r="E1564"/>
  <c r="E1565"/>
  <c r="E1567"/>
  <c r="E1569"/>
  <c r="E1576"/>
  <c r="E1578"/>
  <c r="E1579"/>
  <c r="E1587"/>
  <c r="E1588"/>
  <c r="E1589"/>
  <c r="E1591"/>
  <c r="E1592"/>
  <c r="E1593"/>
  <c r="E1594"/>
  <c r="E1597"/>
  <c r="E1599"/>
  <c r="E1600"/>
  <c r="E1601"/>
  <c r="E1604"/>
  <c r="E1606"/>
  <c r="E1613"/>
  <c r="E1615"/>
  <c r="E1616"/>
  <c r="E1622"/>
  <c r="E1624"/>
  <c r="E1626"/>
  <c r="E1627"/>
  <c r="E1629"/>
  <c r="E1632"/>
  <c r="E1680"/>
  <c r="E1710"/>
  <c r="E1768"/>
  <c r="E123"/>
  <c r="E124"/>
  <c r="E125"/>
  <c r="E126"/>
  <c r="E127"/>
  <c r="E129"/>
  <c r="E130"/>
  <c r="E131"/>
  <c r="E132"/>
  <c r="E134"/>
  <c r="E135"/>
  <c r="E136"/>
  <c r="E137"/>
  <c r="E138"/>
  <c r="E139"/>
  <c r="E140"/>
  <c r="E141"/>
  <c r="E142"/>
  <c r="E143"/>
  <c r="E145"/>
  <c r="E147"/>
  <c r="E149"/>
  <c r="E150"/>
  <c r="E151"/>
  <c r="E152"/>
  <c r="E154"/>
  <c r="E158"/>
  <c r="E164"/>
  <c r="E168"/>
  <c r="E170"/>
  <c r="E171"/>
  <c r="E173"/>
  <c r="E175"/>
  <c r="E176"/>
  <c r="E179"/>
  <c r="E181"/>
  <c r="E183"/>
  <c r="E184"/>
  <c r="E185"/>
  <c r="E186"/>
  <c r="E187"/>
  <c r="E189"/>
  <c r="E190"/>
  <c r="E191"/>
  <c r="E192"/>
  <c r="E193"/>
  <c r="E194"/>
  <c r="E195"/>
  <c r="E197"/>
  <c r="E198"/>
  <c r="E199"/>
  <c r="E200"/>
  <c r="E203"/>
  <c r="E204"/>
  <c r="E208"/>
  <c r="E209"/>
  <c r="E215"/>
  <c r="E218"/>
  <c r="E219"/>
  <c r="E227"/>
  <c r="E230"/>
  <c r="E231"/>
  <c r="E232"/>
  <c r="E233"/>
  <c r="E236"/>
  <c r="E240"/>
  <c r="E243"/>
  <c r="E244"/>
  <c r="E245"/>
  <c r="E246"/>
  <c r="E248"/>
  <c r="E249"/>
  <c r="E252"/>
  <c r="E255"/>
  <c r="E256"/>
  <c r="E257"/>
  <c r="E270"/>
  <c r="E275"/>
  <c r="E283"/>
  <c r="E285"/>
  <c r="E286"/>
  <c r="E298"/>
  <c r="E312"/>
  <c r="E313"/>
  <c r="E315"/>
  <c r="E316"/>
  <c r="E322"/>
  <c r="E323"/>
  <c r="E325"/>
  <c r="E327"/>
  <c r="E328"/>
  <c r="E331"/>
  <c r="E332"/>
  <c r="E333"/>
  <c r="E334"/>
  <c r="E335"/>
  <c r="E336"/>
  <c r="E337"/>
  <c r="E343"/>
  <c r="E344"/>
  <c r="E346"/>
  <c r="E350"/>
  <c r="E351"/>
  <c r="E352"/>
  <c r="E353"/>
  <c r="E354"/>
  <c r="E355"/>
  <c r="E356"/>
  <c r="E357"/>
  <c r="E359"/>
  <c r="E360"/>
  <c r="E362"/>
  <c r="E363"/>
  <c r="E365"/>
  <c r="E366"/>
  <c r="E368"/>
  <c r="E370"/>
  <c r="E371"/>
  <c r="E372"/>
  <c r="E373"/>
  <c r="E375"/>
  <c r="E376"/>
  <c r="E377"/>
  <c r="E378"/>
  <c r="E386"/>
  <c r="E388"/>
  <c r="E389"/>
  <c r="E390"/>
  <c r="E391"/>
  <c r="E392"/>
  <c r="E393"/>
  <c r="E403"/>
  <c r="E405"/>
  <c r="E406"/>
  <c r="E407"/>
  <c r="E409"/>
  <c r="E410"/>
  <c r="E413"/>
  <c r="E414"/>
  <c r="E415"/>
  <c r="E416"/>
  <c r="E417"/>
  <c r="E418"/>
  <c r="E419"/>
  <c r="E420"/>
  <c r="E421"/>
  <c r="E422"/>
  <c r="E423"/>
  <c r="E424"/>
  <c r="E425"/>
  <c r="E426"/>
  <c r="E427"/>
  <c r="E428"/>
  <c r="E429"/>
  <c r="E431"/>
  <c r="E432"/>
  <c r="E433"/>
  <c r="E434"/>
  <c r="E441"/>
  <c r="E444"/>
  <c r="E445"/>
  <c r="E446"/>
  <c r="E452"/>
  <c r="E453"/>
  <c r="E454"/>
  <c r="E455"/>
  <c r="E457"/>
  <c r="E462"/>
  <c r="E463"/>
  <c r="E464"/>
  <c r="E465"/>
  <c r="E466"/>
  <c r="E467"/>
  <c r="E468"/>
  <c r="E469"/>
  <c r="E470"/>
  <c r="E471"/>
  <c r="E472"/>
  <c r="E473"/>
  <c r="E474"/>
  <c r="E475"/>
  <c r="E476"/>
  <c r="E477"/>
  <c r="E478"/>
  <c r="E479"/>
  <c r="E480"/>
  <c r="E483"/>
  <c r="E495"/>
  <c r="E497"/>
  <c r="E498"/>
  <c r="E499"/>
  <c r="E500"/>
  <c r="E501"/>
  <c r="E503"/>
  <c r="E507"/>
  <c r="E508"/>
  <c r="E510"/>
  <c r="E514"/>
  <c r="E515"/>
  <c r="E516"/>
  <c r="E517"/>
  <c r="E519"/>
  <c r="E521"/>
  <c r="E523"/>
  <c r="E528"/>
  <c r="E529"/>
  <c r="E530"/>
  <c r="E533"/>
  <c r="E534"/>
  <c r="E535"/>
  <c r="E536"/>
  <c r="E537"/>
  <c r="E538"/>
  <c r="E539"/>
  <c r="E541"/>
  <c r="E546"/>
  <c r="E558"/>
  <c r="E559"/>
  <c r="E560"/>
  <c r="E561"/>
  <c r="E562"/>
  <c r="E563"/>
  <c r="E564"/>
  <c r="E565"/>
  <c r="E566"/>
  <c r="E568"/>
  <c r="E569"/>
  <c r="E570"/>
  <c r="E571"/>
  <c r="E572"/>
  <c r="E574"/>
  <c r="E577"/>
  <c r="E579"/>
  <c r="E580"/>
  <c r="E581"/>
  <c r="E582"/>
  <c r="E586"/>
  <c r="E587"/>
  <c r="E588"/>
  <c r="E589"/>
  <c r="E590"/>
  <c r="E593"/>
  <c r="E601"/>
  <c r="E602"/>
  <c r="E603"/>
  <c r="I85"/>
  <c r="I86"/>
  <c r="I91"/>
  <c r="I98"/>
  <c r="I100"/>
  <c r="G82"/>
  <c r="G83"/>
  <c r="G89"/>
  <c r="G95"/>
  <c r="G96"/>
  <c r="G102"/>
  <c r="G104"/>
  <c r="G105"/>
  <c r="G110"/>
  <c r="G113"/>
  <c r="G114"/>
  <c r="E92"/>
  <c r="E93"/>
  <c r="E94"/>
  <c r="E99"/>
  <c r="E101"/>
  <c r="E104"/>
  <c r="E105"/>
  <c r="E106"/>
  <c r="E107"/>
  <c r="E108"/>
  <c r="E109"/>
  <c r="E110"/>
  <c r="E49"/>
  <c r="G62"/>
  <c r="G63"/>
  <c r="G72"/>
  <c r="G73"/>
  <c r="E50"/>
  <c r="E52"/>
  <c r="E54"/>
  <c r="E61"/>
  <c r="E62"/>
  <c r="E63"/>
  <c r="E64"/>
  <c r="E66"/>
  <c r="E67"/>
  <c r="E68"/>
  <c r="E69"/>
  <c r="E72"/>
  <c r="E73"/>
  <c r="E75"/>
  <c r="I47"/>
  <c r="G13"/>
  <c r="G19"/>
  <c r="G20"/>
  <c r="G23"/>
  <c r="G25"/>
  <c r="G29"/>
  <c r="G32"/>
  <c r="G42"/>
  <c r="G44"/>
  <c r="G47"/>
  <c r="E15"/>
  <c r="E19"/>
  <c r="E23"/>
  <c r="E25"/>
  <c r="E29"/>
  <c r="E30"/>
  <c r="E31"/>
  <c r="E32"/>
  <c r="E33"/>
  <c r="E35"/>
  <c r="E37"/>
  <c r="E38"/>
  <c r="E39"/>
  <c r="E40"/>
  <c r="E42"/>
  <c r="E44"/>
  <c r="E46"/>
  <c r="E47"/>
  <c r="E7"/>
  <c r="E8"/>
  <c r="E10"/>
  <c r="G81"/>
  <c r="E6"/>
  <c r="J1171"/>
  <c r="J1173"/>
  <c r="J1175"/>
  <c r="J1180"/>
  <c r="J1189"/>
  <c r="J1190"/>
  <c r="J1191"/>
  <c r="J1192"/>
  <c r="J1193"/>
  <c r="J1194"/>
  <c r="I1194" s="1"/>
  <c r="J1195"/>
  <c r="J1206"/>
  <c r="J1207"/>
  <c r="J1213"/>
  <c r="J1214"/>
  <c r="J1215"/>
  <c r="J1217"/>
  <c r="J1254"/>
  <c r="J1256"/>
  <c r="J1259"/>
  <c r="J1260"/>
  <c r="J1263"/>
  <c r="J1264"/>
  <c r="J1265"/>
  <c r="J1266"/>
  <c r="J1267"/>
  <c r="J1281"/>
  <c r="J1282"/>
  <c r="J1283"/>
  <c r="J1284"/>
  <c r="J1285"/>
  <c r="J1288"/>
  <c r="J1292"/>
  <c r="J1294"/>
  <c r="J1295"/>
  <c r="J1297"/>
  <c r="J1298"/>
  <c r="J1301"/>
  <c r="J1302"/>
  <c r="J1305"/>
  <c r="J1307"/>
  <c r="J1310"/>
  <c r="J1311"/>
  <c r="J1312"/>
  <c r="J1315"/>
  <c r="J1316"/>
  <c r="J1318"/>
  <c r="J1320"/>
  <c r="J1322"/>
  <c r="J1326"/>
  <c r="J1327"/>
  <c r="J1334"/>
  <c r="J1337"/>
  <c r="J1338"/>
  <c r="J1339"/>
  <c r="I1339" s="1"/>
  <c r="J1344"/>
  <c r="J1345"/>
  <c r="I1345" s="1"/>
  <c r="J1348"/>
  <c r="J1349"/>
  <c r="J1352"/>
  <c r="J1354"/>
  <c r="J1362"/>
  <c r="J1363"/>
  <c r="J1373"/>
  <c r="J1376"/>
  <c r="J1381"/>
  <c r="J1386"/>
  <c r="J1396"/>
  <c r="J1397"/>
  <c r="J1399"/>
  <c r="J1400"/>
  <c r="J1401"/>
  <c r="J1402"/>
  <c r="J1403"/>
  <c r="J1428"/>
  <c r="J1429"/>
  <c r="J1431"/>
  <c r="J1437"/>
  <c r="J1449"/>
  <c r="J1454"/>
  <c r="J1461"/>
  <c r="J1492"/>
  <c r="J1494"/>
  <c r="J1495"/>
  <c r="I1495" s="1"/>
  <c r="J1501"/>
  <c r="J1503"/>
  <c r="J1504"/>
  <c r="J1542"/>
  <c r="J1569"/>
  <c r="J1588"/>
  <c r="J1589"/>
  <c r="J1591"/>
  <c r="J1593"/>
  <c r="J1594"/>
  <c r="J1597"/>
  <c r="I1597" s="1"/>
  <c r="J1606"/>
  <c r="J1629"/>
  <c r="J1710"/>
  <c r="J753"/>
  <c r="J754"/>
  <c r="J755"/>
  <c r="I755" s="1"/>
  <c r="J757"/>
  <c r="J758"/>
  <c r="I758" s="1"/>
  <c r="J759"/>
  <c r="J763"/>
  <c r="J764"/>
  <c r="J765"/>
  <c r="J771"/>
  <c r="J776"/>
  <c r="J781"/>
  <c r="J787"/>
  <c r="J800"/>
  <c r="J802"/>
  <c r="J803"/>
  <c r="J804"/>
  <c r="J831"/>
  <c r="J835"/>
  <c r="J839"/>
  <c r="J843"/>
  <c r="J860"/>
  <c r="J862"/>
  <c r="J863"/>
  <c r="J866"/>
  <c r="J872"/>
  <c r="J904"/>
  <c r="J908"/>
  <c r="J911"/>
  <c r="J922"/>
  <c r="J933"/>
  <c r="J936"/>
  <c r="J940"/>
  <c r="J941"/>
  <c r="I941" s="1"/>
  <c r="J944"/>
  <c r="J945"/>
  <c r="J946"/>
  <c r="J947"/>
  <c r="I947" s="1"/>
  <c r="J965"/>
  <c r="J976"/>
  <c r="J987"/>
  <c r="J990"/>
  <c r="J995"/>
  <c r="J997"/>
  <c r="J998"/>
  <c r="J999"/>
  <c r="J1000"/>
  <c r="J1001"/>
  <c r="I1001" s="1"/>
  <c r="J1003"/>
  <c r="J1006"/>
  <c r="J1007"/>
  <c r="J1008"/>
  <c r="J1009"/>
  <c r="J1011"/>
  <c r="J1012"/>
  <c r="J1013"/>
  <c r="J1014"/>
  <c r="J1015"/>
  <c r="J1016"/>
  <c r="J1020"/>
  <c r="J1027"/>
  <c r="J1028"/>
  <c r="J1031"/>
  <c r="J1033"/>
  <c r="J1034"/>
  <c r="J1036"/>
  <c r="J1039"/>
  <c r="J1048"/>
  <c r="J1075"/>
  <c r="J1079"/>
  <c r="J1083"/>
  <c r="J1084"/>
  <c r="J1086"/>
  <c r="J1090"/>
  <c r="J1104"/>
  <c r="I1104" s="1"/>
  <c r="J1107"/>
  <c r="J1108"/>
  <c r="J1109"/>
  <c r="J1124"/>
  <c r="J1132"/>
  <c r="J1137"/>
  <c r="J1138"/>
  <c r="J1140"/>
  <c r="J1141"/>
  <c r="J1149"/>
  <c r="J1158"/>
  <c r="J701"/>
  <c r="J706"/>
  <c r="J708"/>
  <c r="J709"/>
  <c r="J710"/>
  <c r="J712"/>
  <c r="J713"/>
  <c r="J716"/>
  <c r="I716" s="1"/>
  <c r="J720"/>
  <c r="J721"/>
  <c r="J722"/>
  <c r="J730"/>
  <c r="J740"/>
  <c r="J743"/>
  <c r="J744"/>
  <c r="J747"/>
  <c r="J233"/>
  <c r="J244"/>
  <c r="J245"/>
  <c r="J246"/>
  <c r="J285"/>
  <c r="J316"/>
  <c r="J351"/>
  <c r="J371"/>
  <c r="J372"/>
  <c r="J373"/>
  <c r="J377"/>
  <c r="J378"/>
  <c r="J388"/>
  <c r="J391"/>
  <c r="J407"/>
  <c r="J421"/>
  <c r="J423"/>
  <c r="J425"/>
  <c r="J426"/>
  <c r="J427"/>
  <c r="J434"/>
  <c r="J441"/>
  <c r="I441" s="1"/>
  <c r="J445"/>
  <c r="J446"/>
  <c r="J452"/>
  <c r="J453"/>
  <c r="J454"/>
  <c r="J455"/>
  <c r="J457"/>
  <c r="J463"/>
  <c r="J464"/>
  <c r="J466"/>
  <c r="J467"/>
  <c r="J468"/>
  <c r="J469"/>
  <c r="J470"/>
  <c r="J471"/>
  <c r="J472"/>
  <c r="J473"/>
  <c r="J479"/>
  <c r="J480"/>
  <c r="J483"/>
  <c r="J495"/>
  <c r="J497"/>
  <c r="J498"/>
  <c r="J500"/>
  <c r="J507"/>
  <c r="J508"/>
  <c r="J514"/>
  <c r="J516"/>
  <c r="J517"/>
  <c r="J534"/>
  <c r="J535"/>
  <c r="J536"/>
  <c r="J537"/>
  <c r="J538"/>
  <c r="J539"/>
  <c r="J540"/>
  <c r="J541"/>
  <c r="J560"/>
  <c r="J561"/>
  <c r="J562"/>
  <c r="J563"/>
  <c r="J580"/>
  <c r="J581"/>
  <c r="J586"/>
  <c r="J588"/>
  <c r="J589"/>
  <c r="J590"/>
  <c r="J603"/>
  <c r="J613"/>
  <c r="J641"/>
  <c r="J642"/>
  <c r="J643"/>
  <c r="J644"/>
  <c r="J645"/>
  <c r="J646"/>
  <c r="J671"/>
  <c r="J677"/>
  <c r="J681"/>
  <c r="J682"/>
  <c r="J684"/>
  <c r="J685"/>
  <c r="J688"/>
  <c r="J689"/>
  <c r="J697"/>
  <c r="J700"/>
  <c r="H1593"/>
  <c r="H1594"/>
  <c r="H1597"/>
  <c r="G1597" s="1"/>
  <c r="H1606"/>
  <c r="H1629"/>
  <c r="H1710"/>
  <c r="H1569"/>
  <c r="H1588"/>
  <c r="H1589"/>
  <c r="H1591"/>
  <c r="H1292"/>
  <c r="H1294"/>
  <c r="H1295"/>
  <c r="H1297"/>
  <c r="H1298"/>
  <c r="H1301"/>
  <c r="H1302"/>
  <c r="H1305"/>
  <c r="H1307"/>
  <c r="H1310"/>
  <c r="H1311"/>
  <c r="H1312"/>
  <c r="H1315"/>
  <c r="H1316"/>
  <c r="H1318"/>
  <c r="H1320"/>
  <c r="H1322"/>
  <c r="H1326"/>
  <c r="H1327"/>
  <c r="H1334"/>
  <c r="H1337"/>
  <c r="H1338"/>
  <c r="H1339"/>
  <c r="G1339" s="1"/>
  <c r="H1344"/>
  <c r="H1345"/>
  <c r="G1345" s="1"/>
  <c r="H1348"/>
  <c r="H1349"/>
  <c r="H1352"/>
  <c r="H1354"/>
  <c r="H1362"/>
  <c r="H1363"/>
  <c r="H1373"/>
  <c r="H1376"/>
  <c r="H1381"/>
  <c r="H1386"/>
  <c r="H1396"/>
  <c r="H1397"/>
  <c r="H1399"/>
  <c r="H1400"/>
  <c r="H1401"/>
  <c r="H1402"/>
  <c r="H1403"/>
  <c r="H1428"/>
  <c r="H1429"/>
  <c r="H1431"/>
  <c r="H1437"/>
  <c r="H1449"/>
  <c r="H1454"/>
  <c r="H1461"/>
  <c r="H1492"/>
  <c r="H1494"/>
  <c r="H1495"/>
  <c r="G1495" s="1"/>
  <c r="H1501"/>
  <c r="H1503"/>
  <c r="H1504"/>
  <c r="H1542"/>
  <c r="H1191"/>
  <c r="H1192"/>
  <c r="H1193"/>
  <c r="H1194"/>
  <c r="G1194" s="1"/>
  <c r="H1195"/>
  <c r="H1206"/>
  <c r="H1207"/>
  <c r="H1213"/>
  <c r="H1214"/>
  <c r="H1215"/>
  <c r="H1217"/>
  <c r="H1254"/>
  <c r="H1256"/>
  <c r="H1259"/>
  <c r="H1260"/>
  <c r="H1263"/>
  <c r="H1264"/>
  <c r="H1265"/>
  <c r="H1266"/>
  <c r="H1267"/>
  <c r="H1281"/>
  <c r="H1282"/>
  <c r="H1283"/>
  <c r="H1284"/>
  <c r="H1285"/>
  <c r="H1288"/>
  <c r="H229"/>
  <c r="H244"/>
  <c r="H245"/>
  <c r="H246"/>
  <c r="H259"/>
  <c r="H313"/>
  <c r="H334"/>
  <c r="H351"/>
  <c r="H371"/>
  <c r="H372"/>
  <c r="H373"/>
  <c r="H377"/>
  <c r="H388"/>
  <c r="H391"/>
  <c r="H421"/>
  <c r="H423"/>
  <c r="H424"/>
  <c r="H425"/>
  <c r="H426"/>
  <c r="H427"/>
  <c r="H434"/>
  <c r="H441"/>
  <c r="G441" s="1"/>
  <c r="H445"/>
  <c r="H446"/>
  <c r="H452"/>
  <c r="H453"/>
  <c r="H454"/>
  <c r="H455"/>
  <c r="H457"/>
  <c r="H463"/>
  <c r="H464"/>
  <c r="H466"/>
  <c r="H467"/>
  <c r="H468"/>
  <c r="H469"/>
  <c r="H470"/>
  <c r="H471"/>
  <c r="H472"/>
  <c r="H473"/>
  <c r="H479"/>
  <c r="H480"/>
  <c r="H483"/>
  <c r="H495"/>
  <c r="H497"/>
  <c r="H498"/>
  <c r="H500"/>
  <c r="H507"/>
  <c r="H508"/>
  <c r="H514"/>
  <c r="H516"/>
  <c r="H517"/>
  <c r="H534"/>
  <c r="H535"/>
  <c r="H536"/>
  <c r="H537"/>
  <c r="H538"/>
  <c r="H539"/>
  <c r="H540"/>
  <c r="H541"/>
  <c r="H560"/>
  <c r="H561"/>
  <c r="H562"/>
  <c r="H563"/>
  <c r="H580"/>
  <c r="H581"/>
  <c r="H586"/>
  <c r="H588"/>
  <c r="H589"/>
  <c r="H590"/>
  <c r="H603"/>
  <c r="H612"/>
  <c r="H613"/>
  <c r="H641"/>
  <c r="H642"/>
  <c r="H643"/>
  <c r="H644"/>
  <c r="H645"/>
  <c r="H646"/>
  <c r="H671"/>
  <c r="H677"/>
  <c r="H681"/>
  <c r="H682"/>
  <c r="H684"/>
  <c r="H685"/>
  <c r="H688"/>
  <c r="H689"/>
  <c r="H697"/>
  <c r="H700"/>
  <c r="H701"/>
  <c r="H706"/>
  <c r="H708"/>
  <c r="H709"/>
  <c r="H710"/>
  <c r="H712"/>
  <c r="H713"/>
  <c r="H714"/>
  <c r="H715"/>
  <c r="H716"/>
  <c r="G716" s="1"/>
  <c r="H720"/>
  <c r="H721"/>
  <c r="H722"/>
  <c r="H723"/>
  <c r="H724"/>
  <c r="H730"/>
  <c r="H740"/>
  <c r="H743"/>
  <c r="H744"/>
  <c r="H747"/>
  <c r="H753"/>
  <c r="H754"/>
  <c r="H755"/>
  <c r="G755" s="1"/>
  <c r="H757"/>
  <c r="H758"/>
  <c r="G758" s="1"/>
  <c r="H759"/>
  <c r="H763"/>
  <c r="H764"/>
  <c r="H765"/>
  <c r="H771"/>
  <c r="H776"/>
  <c r="H781"/>
  <c r="H787"/>
  <c r="H800"/>
  <c r="H802"/>
  <c r="H803"/>
  <c r="H804"/>
  <c r="H831"/>
  <c r="H835"/>
  <c r="H839"/>
  <c r="H843"/>
  <c r="H860"/>
  <c r="H862"/>
  <c r="H863"/>
  <c r="H866"/>
  <c r="H872"/>
  <c r="H908"/>
  <c r="H911"/>
  <c r="H922"/>
  <c r="H933"/>
  <c r="H936"/>
  <c r="H940"/>
  <c r="H941"/>
  <c r="G941" s="1"/>
  <c r="H944"/>
  <c r="H945"/>
  <c r="H946"/>
  <c r="H947"/>
  <c r="G947" s="1"/>
  <c r="H965"/>
  <c r="H976"/>
  <c r="H987"/>
  <c r="H990"/>
  <c r="H995"/>
  <c r="H997"/>
  <c r="H998"/>
  <c r="H999"/>
  <c r="H1000"/>
  <c r="H1001"/>
  <c r="G1001" s="1"/>
  <c r="H1003"/>
  <c r="H1006"/>
  <c r="H1007"/>
  <c r="H1008"/>
  <c r="H1009"/>
  <c r="H1011"/>
  <c r="H1012"/>
  <c r="H1013"/>
  <c r="H1014"/>
  <c r="H1015"/>
  <c r="H1016"/>
  <c r="H1020"/>
  <c r="H1028"/>
  <c r="H1031"/>
  <c r="H1033"/>
  <c r="H1034"/>
  <c r="H1036"/>
  <c r="H1039"/>
  <c r="H1048"/>
  <c r="H1075"/>
  <c r="H1079"/>
  <c r="H1090"/>
  <c r="H1104"/>
  <c r="G1104" s="1"/>
  <c r="H1106"/>
  <c r="H1108"/>
  <c r="H1109"/>
  <c r="H1124"/>
  <c r="H1132"/>
  <c r="H1137"/>
  <c r="H1138"/>
  <c r="H1140"/>
  <c r="H1141"/>
  <c r="H1149"/>
  <c r="H1158"/>
  <c r="H1171"/>
  <c r="H1173"/>
  <c r="H1175"/>
  <c r="H1180"/>
  <c r="H1189"/>
  <c r="H1190"/>
  <c r="F1233" l="1"/>
  <c r="F1212"/>
  <c r="F1210"/>
  <c r="F1200"/>
  <c r="F1157"/>
  <c r="E1157" s="1"/>
  <c r="F1151"/>
  <c r="F963"/>
  <c r="E963" s="1"/>
  <c r="F915"/>
  <c r="F870"/>
  <c r="F869"/>
  <c r="E869" s="1"/>
  <c r="F868"/>
  <c r="E868" s="1"/>
  <c r="F867"/>
  <c r="F865"/>
  <c r="E865" s="1"/>
  <c r="C470"/>
  <c r="C471" s="1"/>
  <c r="C472" s="1"/>
  <c r="C473" s="1"/>
  <c r="C474" s="1"/>
  <c r="C475" s="1"/>
  <c r="C476" s="1"/>
  <c r="C477" s="1"/>
  <c r="C478" s="1"/>
  <c r="C479" s="1"/>
  <c r="C980"/>
  <c r="C979"/>
  <c r="C393"/>
  <c r="C392"/>
  <c r="C364"/>
  <c r="C370" s="1"/>
  <c r="C360"/>
  <c r="C363" s="1"/>
  <c r="C359"/>
  <c r="C362" s="1"/>
  <c r="C355"/>
  <c r="C350"/>
  <c r="C347"/>
  <c r="C271"/>
  <c r="C292" s="1"/>
  <c r="C184"/>
  <c r="C164"/>
  <c r="C163"/>
  <c r="C155"/>
  <c r="H868" l="1"/>
  <c r="J868"/>
  <c r="J869"/>
  <c r="H869"/>
  <c r="H1157"/>
  <c r="J1157"/>
</calcChain>
</file>

<file path=xl/sharedStrings.xml><?xml version="1.0" encoding="utf-8"?>
<sst xmlns="http://schemas.openxmlformats.org/spreadsheetml/2006/main" count="5571" uniqueCount="3731">
  <si>
    <t>BASIC RATES</t>
  </si>
  <si>
    <t>0.1 HIRE CHARGES OF PLANTS</t>
  </si>
  <si>
    <t>Code No</t>
  </si>
  <si>
    <t>Description</t>
  </si>
  <si>
    <t>Unit</t>
  </si>
  <si>
    <t>0001</t>
  </si>
  <si>
    <t xml:space="preserve">Hire charges of Coaltar Boiler 900 to 1400 litres </t>
  </si>
  <si>
    <t>Day</t>
  </si>
  <si>
    <t>0002</t>
  </si>
  <si>
    <t>0004</t>
  </si>
  <si>
    <t xml:space="preserve">Production cost of concrete by batch mix plant. </t>
  </si>
  <si>
    <t>0005</t>
  </si>
  <si>
    <t xml:space="preserve">Hire charges of Diesel Truck - 9 tonne </t>
  </si>
  <si>
    <t>0006</t>
  </si>
  <si>
    <t xml:space="preserve">Hire charges of Spraying machine including electric charges </t>
  </si>
  <si>
    <t>0007</t>
  </si>
  <si>
    <t xml:space="preserve">Hire charges of Coaltar Sprayer </t>
  </si>
  <si>
    <t>0009</t>
  </si>
  <si>
    <t xml:space="preserve">Pumping charges of concrete including Hire charges of pump, piping work &amp; accessories etc. </t>
  </si>
  <si>
    <t>0010</t>
  </si>
  <si>
    <t xml:space="preserve">Hire charges of Derrick monkey rope </t>
  </si>
  <si>
    <t>0011</t>
  </si>
  <si>
    <t xml:space="preserve">Hire charges of Pump set of capacity 4000 litres/hour. </t>
  </si>
  <si>
    <t>0012</t>
  </si>
  <si>
    <t xml:space="preserve">Vibrator (Needle type 40mm) </t>
  </si>
  <si>
    <t>0013</t>
  </si>
  <si>
    <t xml:space="preserve">Machine for rubbing of floors </t>
  </si>
  <si>
    <t>0014</t>
  </si>
  <si>
    <t>0016</t>
  </si>
  <si>
    <t>0017</t>
  </si>
  <si>
    <t>0018</t>
  </si>
  <si>
    <t xml:space="preserve">Hire and running charges of loader. </t>
  </si>
  <si>
    <t>0019</t>
  </si>
  <si>
    <t xml:space="preserve">Hand Grinder For mirror polish </t>
  </si>
  <si>
    <t>0020</t>
  </si>
  <si>
    <t xml:space="preserve">Hydraulic Excavator (3D) with driver and fuel. </t>
  </si>
  <si>
    <t>0021</t>
  </si>
  <si>
    <t xml:space="preserve">Pin vibrator </t>
  </si>
  <si>
    <t>0022</t>
  </si>
  <si>
    <t xml:space="preserve">Surface Vibrator </t>
  </si>
  <si>
    <t>0023</t>
  </si>
  <si>
    <t>0024</t>
  </si>
  <si>
    <t>0025</t>
  </si>
  <si>
    <t xml:space="preserve">Hire and running charges of light crane. </t>
  </si>
  <si>
    <t>0026</t>
  </si>
  <si>
    <t xml:space="preserve">Hire and running charges of bentonite pump. </t>
  </si>
  <si>
    <t>0027</t>
  </si>
  <si>
    <t>0028</t>
  </si>
  <si>
    <t xml:space="preserve">Hire and running charges of crane 20 tonne capacity. </t>
  </si>
  <si>
    <t>0029</t>
  </si>
  <si>
    <t xml:space="preserve">Carriage of concrete by transit mixer. </t>
  </si>
  <si>
    <t>0033</t>
  </si>
  <si>
    <t xml:space="preserve">Paint applicator. </t>
  </si>
  <si>
    <t>0037</t>
  </si>
  <si>
    <t xml:space="preserve">Mobile crane. </t>
  </si>
  <si>
    <t>0038</t>
  </si>
  <si>
    <t xml:space="preserve">Tractor with ripper attachment. </t>
  </si>
  <si>
    <t>0039</t>
  </si>
  <si>
    <t xml:space="preserve">Tractor with trolley. </t>
  </si>
  <si>
    <t>0040</t>
  </si>
  <si>
    <t xml:space="preserve">Air compressor 250 cfm with two leads for pneumatic cutters/ hammers </t>
  </si>
  <si>
    <t>0041</t>
  </si>
  <si>
    <t xml:space="preserve">Joint cutting machine with 2-3 blades </t>
  </si>
  <si>
    <t>0042</t>
  </si>
  <si>
    <t>0043</t>
  </si>
  <si>
    <t>0045</t>
  </si>
  <si>
    <t>CC batch mix plant</t>
  </si>
  <si>
    <t>Road sweeper</t>
  </si>
  <si>
    <t>Slip from paver with sensor</t>
  </si>
  <si>
    <t>0046</t>
  </si>
  <si>
    <t>0047</t>
  </si>
  <si>
    <t>0048</t>
  </si>
  <si>
    <t>Concrete joint cutting machine</t>
  </si>
  <si>
    <t>Texturing machine</t>
  </si>
  <si>
    <t>Water tank 5000 Ltr capacity</t>
  </si>
  <si>
    <t>0049</t>
  </si>
  <si>
    <t>Dozer D-80-A 12</t>
  </si>
  <si>
    <t>0050</t>
  </si>
  <si>
    <t>0051</t>
  </si>
  <si>
    <t>0052</t>
  </si>
  <si>
    <t>0053</t>
  </si>
  <si>
    <t>0054</t>
  </si>
  <si>
    <t>0055</t>
  </si>
  <si>
    <t>0056</t>
  </si>
  <si>
    <t>0057</t>
  </si>
  <si>
    <t>Motor Grader 3.35 metre blade</t>
  </si>
  <si>
    <t>Hydrolic Excavator of 1 cum bucket</t>
  </si>
  <si>
    <t xml:space="preserve">Front end loader 1 cum bucket capacity (incl POL) </t>
  </si>
  <si>
    <t xml:space="preserve">Tipper -5 Cum </t>
  </si>
  <si>
    <t xml:space="preserve">Vibratory roller 8 to 10 tonne </t>
  </si>
  <si>
    <t xml:space="preserve">Smooth Wheeled Roller 8 to 10 tonne </t>
  </si>
  <si>
    <t xml:space="preserve">Tandem Road Roller </t>
  </si>
  <si>
    <t xml:space="preserve">Water Tanker 5 to 6 KL capacity </t>
  </si>
  <si>
    <t>0058</t>
  </si>
  <si>
    <t xml:space="preserve">Air compressor </t>
  </si>
  <si>
    <t>0059</t>
  </si>
  <si>
    <t xml:space="preserve">Wet Mix Plant 60 TPH </t>
  </si>
  <si>
    <t>0061</t>
  </si>
  <si>
    <t xml:space="preserve">Emulsion Pressure Distributor @ 1750 sqm per hour </t>
  </si>
  <si>
    <t>0062</t>
  </si>
  <si>
    <t xml:space="preserve">Hot mix Plant -120 TPH capacity </t>
  </si>
  <si>
    <t>0063</t>
  </si>
  <si>
    <t xml:space="preserve">Hot mix Plant 100 TPH Capacity </t>
  </si>
  <si>
    <t>0064</t>
  </si>
  <si>
    <t xml:space="preserve">Paver finisher Hydrostatic with sensor control 100 TPH </t>
  </si>
  <si>
    <t>0065</t>
  </si>
  <si>
    <t xml:space="preserve">Paver finisher Mechanical 100 TPH </t>
  </si>
  <si>
    <t>0066</t>
  </si>
  <si>
    <t xml:space="preserve">Batching and Mixing Plant @ 75 cum per hour </t>
  </si>
  <si>
    <t>0069</t>
  </si>
  <si>
    <t xml:space="preserve">Generator 250 kVA </t>
  </si>
  <si>
    <t>0070</t>
  </si>
  <si>
    <t xml:space="preserve">Generator 100 KVA/125 KVA </t>
  </si>
  <si>
    <t>0075</t>
  </si>
  <si>
    <t xml:space="preserve">Road sweeper (Mechamical Broom) @ 1250 sqm per hour </t>
  </si>
  <si>
    <t>0076</t>
  </si>
  <si>
    <t xml:space="preserve">Drum Type HMP of 60-90 TPH capacity @ 75 tonne per hour actual output </t>
  </si>
  <si>
    <t>0080</t>
  </si>
  <si>
    <t>Hire and running charges of drill machine up to 400 mm dia (including cost of mobile oil, diesel consumption in ordinary soil and operator)</t>
  </si>
  <si>
    <t>0222</t>
  </si>
  <si>
    <t xml:space="preserve">Seam bolts and nuts 6 mm dia and 25 mm long </t>
  </si>
  <si>
    <t>10 Nos</t>
  </si>
  <si>
    <t>0223</t>
  </si>
  <si>
    <t>sqm</t>
  </si>
  <si>
    <t>0224</t>
  </si>
  <si>
    <t>metre</t>
  </si>
  <si>
    <t>0225</t>
  </si>
  <si>
    <t>0226</t>
  </si>
  <si>
    <t>0227</t>
  </si>
  <si>
    <t>0228</t>
  </si>
  <si>
    <t>0229</t>
  </si>
  <si>
    <t>0230</t>
  </si>
  <si>
    <t>0231</t>
  </si>
  <si>
    <t>0232</t>
  </si>
  <si>
    <t>0233</t>
  </si>
  <si>
    <t>0234</t>
  </si>
  <si>
    <t>0235</t>
  </si>
  <si>
    <t>0285</t>
  </si>
  <si>
    <t xml:space="preserve">Brick Aggregate (Single size) : 63 mm nominal size </t>
  </si>
  <si>
    <t>0286</t>
  </si>
  <si>
    <t xml:space="preserve">Brick Aggregate (Single size) : 50 mm nominal size </t>
  </si>
  <si>
    <t>0287</t>
  </si>
  <si>
    <t xml:space="preserve">Brick Aggregate (Single size) : 40 mm nominal size </t>
  </si>
  <si>
    <t>0291</t>
  </si>
  <si>
    <t xml:space="preserve">Stone Aggregate (Single size) : 63 mm nominal size </t>
  </si>
  <si>
    <t>0292</t>
  </si>
  <si>
    <t xml:space="preserve">Stone Aggregate (Single size) : 50 mm nominal size </t>
  </si>
  <si>
    <t>0293</t>
  </si>
  <si>
    <t xml:space="preserve">Stone Aggregate (Single size) : 40 mm nominal size </t>
  </si>
  <si>
    <t>0294</t>
  </si>
  <si>
    <t xml:space="preserve">Stone Aggregate (Single size) : 25 mm nominal size </t>
  </si>
  <si>
    <t>0295</t>
  </si>
  <si>
    <t xml:space="preserve">Stone Aggregate (Single size) : 20 mm nominal size </t>
  </si>
  <si>
    <t>0296</t>
  </si>
  <si>
    <t xml:space="preserve">Stone Aggregate (Single size) : 12.5 mm nominal size </t>
  </si>
  <si>
    <t>0297</t>
  </si>
  <si>
    <t xml:space="preserve">Stone Aggregate (Single size) : 10 mm nominal size </t>
  </si>
  <si>
    <t>0298</t>
  </si>
  <si>
    <t xml:space="preserve">Stone Aggregate (Single size) : 06 mm nominal size </t>
  </si>
  <si>
    <t>0302</t>
  </si>
  <si>
    <t xml:space="preserve">Safeda ballies 125 mm diameter </t>
  </si>
  <si>
    <t>0303</t>
  </si>
  <si>
    <t xml:space="preserve">Cow Dung </t>
  </si>
  <si>
    <t>0304</t>
  </si>
  <si>
    <t xml:space="preserve">Bajri </t>
  </si>
  <si>
    <t>0305</t>
  </si>
  <si>
    <t xml:space="preserve">Bamboo 25 mm dia 2.5 metre long </t>
  </si>
  <si>
    <t>0308</t>
  </si>
  <si>
    <t xml:space="preserve">Bhusa </t>
  </si>
  <si>
    <t>quintal</t>
  </si>
  <si>
    <t>0309</t>
  </si>
  <si>
    <t>tonne</t>
  </si>
  <si>
    <t>0310</t>
  </si>
  <si>
    <t xml:space="preserve">Bitumen emulsion </t>
  </si>
  <si>
    <t>0312</t>
  </si>
  <si>
    <t xml:space="preserve">Bitumen grade PMB - 40 </t>
  </si>
  <si>
    <t>0313</t>
  </si>
  <si>
    <t xml:space="preserve">Blown type petroleum bitumen of penetration 85/25 of approved quality </t>
  </si>
  <si>
    <t>0314</t>
  </si>
  <si>
    <t xml:space="preserve">Bitumen hot sealing compound : grade A </t>
  </si>
  <si>
    <t>0316</t>
  </si>
  <si>
    <t xml:space="preserve">Bitumen solution primer of approved quality </t>
  </si>
  <si>
    <t>0317</t>
  </si>
  <si>
    <t xml:space="preserve">Premoulded joint filler 12 mm thick </t>
  </si>
  <si>
    <t>0318</t>
  </si>
  <si>
    <t>0322</t>
  </si>
  <si>
    <t>0324</t>
  </si>
  <si>
    <t xml:space="preserve">Coal Tar </t>
  </si>
  <si>
    <t>0325</t>
  </si>
  <si>
    <t xml:space="preserve">Blasting powder </t>
  </si>
  <si>
    <t>0326</t>
  </si>
  <si>
    <t xml:space="preserve">Blasting fuse (fuse wire) </t>
  </si>
  <si>
    <t>0328</t>
  </si>
  <si>
    <t xml:space="preserve">White face insulating board:12 mm thick </t>
  </si>
  <si>
    <t>0332</t>
  </si>
  <si>
    <t xml:space="preserve">Natural colour insulating board:12 mm thick </t>
  </si>
  <si>
    <t>0336</t>
  </si>
  <si>
    <t xml:space="preserve">Flame retardant face insulating board: 12 mm thick </t>
  </si>
  <si>
    <t>0339</t>
  </si>
  <si>
    <t xml:space="preserve">Flame retardant face insulating, Impregnated fibre board 12 mm thick </t>
  </si>
  <si>
    <t>0341</t>
  </si>
  <si>
    <t xml:space="preserve">Flat pressed 3 layer particle board (medium density) Grade I :12 mm thick </t>
  </si>
  <si>
    <t>0346</t>
  </si>
  <si>
    <t>0347</t>
  </si>
  <si>
    <t xml:space="preserve">Extra for veneered particle board with : Commercial veneering on both side </t>
  </si>
  <si>
    <t>0348</t>
  </si>
  <si>
    <t xml:space="preserve">Extra for veneered particle board with : Teak veneering on both sides </t>
  </si>
  <si>
    <t>0362</t>
  </si>
  <si>
    <t xml:space="preserve">Brick bats </t>
  </si>
  <si>
    <t>0364</t>
  </si>
  <si>
    <t xml:space="preserve">Wire brush </t>
  </si>
  <si>
    <t>0365</t>
  </si>
  <si>
    <t xml:space="preserve">Soft brush </t>
  </si>
  <si>
    <t>0367</t>
  </si>
  <si>
    <t xml:space="preserve">Portland Cement </t>
  </si>
  <si>
    <t>0368</t>
  </si>
  <si>
    <t xml:space="preserve">White Cement </t>
  </si>
  <si>
    <t>0370</t>
  </si>
  <si>
    <t xml:space="preserve">Coal (steam) </t>
  </si>
  <si>
    <t>0373</t>
  </si>
  <si>
    <t xml:space="preserve">Cramp Gun metal 25x6x300 mm </t>
  </si>
  <si>
    <t>0378</t>
  </si>
  <si>
    <t xml:space="preserve">Brass butt hinges (light/ordinary type) : 125x70x4 mm </t>
  </si>
  <si>
    <t>0379</t>
  </si>
  <si>
    <t xml:space="preserve">Brass butt hinges (light/ordinary type) : 100x70x4 mm </t>
  </si>
  <si>
    <t>0380</t>
  </si>
  <si>
    <t xml:space="preserve">Brass butt hinges (light/ordinary type) : 75x40x2.5 mm </t>
  </si>
  <si>
    <t>0381</t>
  </si>
  <si>
    <t xml:space="preserve">Brass butt hinges (light/ordinary type) : 50x40x2.5 mm </t>
  </si>
  <si>
    <t>0382</t>
  </si>
  <si>
    <t>0383</t>
  </si>
  <si>
    <t xml:space="preserve">Brass butt hinges (heavy type) : 100x85x5.5 mm(.56)kg </t>
  </si>
  <si>
    <t>0384</t>
  </si>
  <si>
    <t xml:space="preserve">Brass butt hinges (heavy type) :75x65x4.0 mm(.20)kg </t>
  </si>
  <si>
    <t>0385</t>
  </si>
  <si>
    <t xml:space="preserve">Brass parliamentary hinges 150x125x27x5 mm </t>
  </si>
  <si>
    <t>0386</t>
  </si>
  <si>
    <t xml:space="preserve">Brass parliamentary hinges 125x125x27x5 mm </t>
  </si>
  <si>
    <t>0387</t>
  </si>
  <si>
    <t xml:space="preserve">Brass parliamentary hinges 100x125x27x5 mm </t>
  </si>
  <si>
    <t>0388</t>
  </si>
  <si>
    <t xml:space="preserve">Brass parliamentary hinges75x100x20x3.2 mm </t>
  </si>
  <si>
    <t>0389</t>
  </si>
  <si>
    <t xml:space="preserve">Brass single acting spring hinges 150 mm </t>
  </si>
  <si>
    <t>0390</t>
  </si>
  <si>
    <t xml:space="preserve">Brass single acting spring hinges 125 mm </t>
  </si>
  <si>
    <t>0391</t>
  </si>
  <si>
    <t xml:space="preserve">Brass single acting spring hinges 100 mm </t>
  </si>
  <si>
    <t>0392</t>
  </si>
  <si>
    <t xml:space="preserve">Brass double acting spring hinges 150 mm </t>
  </si>
  <si>
    <t>0393</t>
  </si>
  <si>
    <t xml:space="preserve">Brass double acting spring hinges 125 mm </t>
  </si>
  <si>
    <t>0394</t>
  </si>
  <si>
    <t xml:space="preserve">Brass double acting spring hinges 100 mm </t>
  </si>
  <si>
    <t>0400</t>
  </si>
  <si>
    <t xml:space="preserve">Brass tower bolt (barrel type) 250x10 mm </t>
  </si>
  <si>
    <t>0401</t>
  </si>
  <si>
    <t xml:space="preserve">Brass tower bolt (barrel type) 200x10 mm </t>
  </si>
  <si>
    <t>0402</t>
  </si>
  <si>
    <t xml:space="preserve">Brass tower bolt (barrel type) 150x10 mm </t>
  </si>
  <si>
    <t>0403</t>
  </si>
  <si>
    <t xml:space="preserve">Brass tower bolt (barrel type) 100x10 mm </t>
  </si>
  <si>
    <t>0404</t>
  </si>
  <si>
    <t xml:space="preserve">Brass flush bolt 250 mm </t>
  </si>
  <si>
    <t>0405</t>
  </si>
  <si>
    <t xml:space="preserve">Brass flush bolt 150 mm </t>
  </si>
  <si>
    <t>0406</t>
  </si>
  <si>
    <t xml:space="preserve">Brass flush bolt 100 mm </t>
  </si>
  <si>
    <t>0408</t>
  </si>
  <si>
    <t xml:space="preserve">Brass handles 125 mm with plate 175x32 mm </t>
  </si>
  <si>
    <t>0409</t>
  </si>
  <si>
    <t xml:space="preserve">Brass handles 100 mm with plate 150x32 mm </t>
  </si>
  <si>
    <t>0410</t>
  </si>
  <si>
    <t xml:space="preserve">Brass handles75 mm with plate 125x32 mm </t>
  </si>
  <si>
    <t>0411</t>
  </si>
  <si>
    <t xml:space="preserve">Brass door latch 300x16x5 mm (0.380 kg) </t>
  </si>
  <si>
    <t>0412</t>
  </si>
  <si>
    <t xml:space="preserve">Brass door latch 250x16x5 mm (0.350 kg) </t>
  </si>
  <si>
    <t>0413</t>
  </si>
  <si>
    <t xml:space="preserve">Brass mortice latch and lock 100x65 mm with6 levers and a pair of brass lever handles </t>
  </si>
  <si>
    <t>0414</t>
  </si>
  <si>
    <t xml:space="preserve">Brass mortice latch 100x65mm with a pair of brass lever handles </t>
  </si>
  <si>
    <t>0417</t>
  </si>
  <si>
    <t xml:space="preserve">Brass 150 mm floor door stopper (0.357kg) </t>
  </si>
  <si>
    <t>0418</t>
  </si>
  <si>
    <t xml:space="preserve">Brass hard drawn hooks and eyes 300 mm </t>
  </si>
  <si>
    <t>0419</t>
  </si>
  <si>
    <t xml:space="preserve">Brass hard drawn hooks and eyes 250 mm </t>
  </si>
  <si>
    <t>0420</t>
  </si>
  <si>
    <t xml:space="preserve">Brass hard drawn hooks and eyes 200 mm </t>
  </si>
  <si>
    <t>0421</t>
  </si>
  <si>
    <t xml:space="preserve">Brass hard drawn hooks and eyes 150 mm </t>
  </si>
  <si>
    <t>0422</t>
  </si>
  <si>
    <t xml:space="preserve">Brass hard drawn hooks and eyes 100 mm </t>
  </si>
  <si>
    <t>0423</t>
  </si>
  <si>
    <t xml:space="preserve">Brass casement window fastener </t>
  </si>
  <si>
    <t>Each</t>
  </si>
  <si>
    <t>0424</t>
  </si>
  <si>
    <t xml:space="preserve">Brass casement stays (straight peg type ) 300 mm weighing not less than 0.33 kg </t>
  </si>
  <si>
    <t>0425</t>
  </si>
  <si>
    <t xml:space="preserve">Brass casement stays (straight peg type ) 250 mm weighing not less than 0.28 kg </t>
  </si>
  <si>
    <t>0426</t>
  </si>
  <si>
    <t xml:space="preserve">Brass casement stays (straight peg type ) 200 mm weighing not less than 0.24 kg </t>
  </si>
  <si>
    <t>0427</t>
  </si>
  <si>
    <t xml:space="preserve">Brass quadrant stays 300 mm </t>
  </si>
  <si>
    <t>0428</t>
  </si>
  <si>
    <t xml:space="preserve">Brass fanlight catch </t>
  </si>
  <si>
    <t>0429</t>
  </si>
  <si>
    <t xml:space="preserve">Brass fanlight pivot </t>
  </si>
  <si>
    <t>0430</t>
  </si>
  <si>
    <t xml:space="preserve">Brass chain with hook for fan light catch </t>
  </si>
  <si>
    <t>0431</t>
  </si>
  <si>
    <t>0432</t>
  </si>
  <si>
    <t xml:space="preserve">Brass hasps and staples (safety type) 115 mm </t>
  </si>
  <si>
    <t>0433</t>
  </si>
  <si>
    <t xml:space="preserve">Brass hasps and staples (safety type)90 mm </t>
  </si>
  <si>
    <t>0438</t>
  </si>
  <si>
    <t xml:space="preserve">Brass Night latch </t>
  </si>
  <si>
    <t>0442</t>
  </si>
  <si>
    <t xml:space="preserve">Brass helical spring 150 mm </t>
  </si>
  <si>
    <t>0444</t>
  </si>
  <si>
    <t xml:space="preserve">Brass curtain rod 20 mm dia 1.25 mm thick </t>
  </si>
  <si>
    <t>0445</t>
  </si>
  <si>
    <t xml:space="preserve">Brass curtain rod 25 mm dia 1.25 mm thick </t>
  </si>
  <si>
    <t>0446</t>
  </si>
  <si>
    <t xml:space="preserve">Brass brackets (curtain rods) 20 mm </t>
  </si>
  <si>
    <t>0447</t>
  </si>
  <si>
    <t xml:space="preserve">Brass cupboard knob or ward robe knob 50 mm </t>
  </si>
  <si>
    <t>0449</t>
  </si>
  <si>
    <t xml:space="preserve">Brass screws 50 mm </t>
  </si>
  <si>
    <t>100 Nos</t>
  </si>
  <si>
    <t>0450</t>
  </si>
  <si>
    <t xml:space="preserve">Brass screws 40 mm </t>
  </si>
  <si>
    <t>0451</t>
  </si>
  <si>
    <t xml:space="preserve">Brass screws 30 mm </t>
  </si>
  <si>
    <t>0452</t>
  </si>
  <si>
    <t xml:space="preserve">Brass screws 25 mm </t>
  </si>
  <si>
    <t>0453</t>
  </si>
  <si>
    <t xml:space="preserve">Brass screws 20 mm </t>
  </si>
  <si>
    <t>0524</t>
  </si>
  <si>
    <t xml:space="preserve">Chromium plated Brass butt hinges (heavy) type 75x65x4 .0 mm 200 gms </t>
  </si>
  <si>
    <t>0525</t>
  </si>
  <si>
    <t xml:space="preserve">Chromium plated Brass butt hinges (light/ordinary) type 125x70x4 </t>
  </si>
  <si>
    <t>0526</t>
  </si>
  <si>
    <t xml:space="preserve">Chromium plated Brass butt hinges (light/ordinary) type 100x70x4mm </t>
  </si>
  <si>
    <t>0527</t>
  </si>
  <si>
    <t xml:space="preserve">Chromium plated Brass butt hinges (light/ordinary) type 75x40x2.5 </t>
  </si>
  <si>
    <t>0528</t>
  </si>
  <si>
    <t xml:space="preserve">Chromium plated Brass butt hinges (light/ordinary) type 50x40x2.5 </t>
  </si>
  <si>
    <t>0555</t>
  </si>
  <si>
    <t xml:space="preserve">Chromium plated Brass handles 125 mm with plate 175 x32 mm </t>
  </si>
  <si>
    <t>0556</t>
  </si>
  <si>
    <t xml:space="preserve">Chromium plated Brass handles 100 mm with plate 150 x 32 mm </t>
  </si>
  <si>
    <t>0557</t>
  </si>
  <si>
    <t xml:space="preserve">Chromium plated Brass handles 75mm with plate 125x32 mm </t>
  </si>
  <si>
    <t>0558</t>
  </si>
  <si>
    <t>0568</t>
  </si>
  <si>
    <t xml:space="preserve">Chromium plated brass casement window fastener </t>
  </si>
  <si>
    <t>0569</t>
  </si>
  <si>
    <t>0570</t>
  </si>
  <si>
    <t>0571</t>
  </si>
  <si>
    <t>0583</t>
  </si>
  <si>
    <t xml:space="preserve">Chromium plated Brass Night latch </t>
  </si>
  <si>
    <t>0584</t>
  </si>
  <si>
    <t xml:space="preserve">Chromium plated Brass Wardrobe Knob 50 mm </t>
  </si>
  <si>
    <t>0585</t>
  </si>
  <si>
    <t xml:space="preserve">Chromium plated Brass screws 50 mm </t>
  </si>
  <si>
    <t>0586</t>
  </si>
  <si>
    <t xml:space="preserve">Chromium plated Brass screws 40 mm </t>
  </si>
  <si>
    <t>0587</t>
  </si>
  <si>
    <t xml:space="preserve">Chromium plated Brass screws 30 mm </t>
  </si>
  <si>
    <t>0588</t>
  </si>
  <si>
    <t xml:space="preserve">Chromium plated Brass screws 25 mm </t>
  </si>
  <si>
    <t>0589</t>
  </si>
  <si>
    <t xml:space="preserve">Chromium plated Brass screws 20 mm </t>
  </si>
  <si>
    <t>0590</t>
  </si>
  <si>
    <t xml:space="preserve">Chromium plated Brass curtain rod 12 mm dia 1.25mm thick </t>
  </si>
  <si>
    <t>0591</t>
  </si>
  <si>
    <t xml:space="preserve">Chromium plated Brass curtain rod 20 mm dia 1.25mm thick </t>
  </si>
  <si>
    <t>0592</t>
  </si>
  <si>
    <t xml:space="preserve">Chromium plated Brass curtain rod 25 mm dia 1.25mm thick </t>
  </si>
  <si>
    <t>0594</t>
  </si>
  <si>
    <t xml:space="preserve">Bright finished or black enameled mild steel butt hinges 125x65x2.12 mm </t>
  </si>
  <si>
    <t>0595</t>
  </si>
  <si>
    <t xml:space="preserve">Bright finished or black enameled mild steel butt hinges 100x58x1.90 mm </t>
  </si>
  <si>
    <t>0596</t>
  </si>
  <si>
    <t xml:space="preserve">Bright finished or black enameled mild steel butt hinges75x47x1.70 mm </t>
  </si>
  <si>
    <t>0597</t>
  </si>
  <si>
    <t xml:space="preserve">Bright finished or black enameled mild steel butt hinges 50x37x1.50 mm </t>
  </si>
  <si>
    <t>0608</t>
  </si>
  <si>
    <t xml:space="preserve">Nickel plated mild steel piano hinges 1 mm thick 35 mm wide </t>
  </si>
  <si>
    <t>0635</t>
  </si>
  <si>
    <t xml:space="preserve">Bright finished or black enameled mild steel screws 50 mm </t>
  </si>
  <si>
    <t>0637</t>
  </si>
  <si>
    <t xml:space="preserve">Bright finished or black enameled mild steel screws 40 mm </t>
  </si>
  <si>
    <t>0638</t>
  </si>
  <si>
    <t xml:space="preserve">Bright finished or black enameled mild steel screws 30 mm </t>
  </si>
  <si>
    <t>0639</t>
  </si>
  <si>
    <t xml:space="preserve">Bright finished or black enameled mild steel screws 25 mm </t>
  </si>
  <si>
    <t>0640</t>
  </si>
  <si>
    <t xml:space="preserve">Bright finished or black enameled mild steel screws 20 mm </t>
  </si>
  <si>
    <t>0641</t>
  </si>
  <si>
    <t xml:space="preserve">Bright finished or black enameled mild steel bolts and nuts 50x6 mm </t>
  </si>
  <si>
    <t>0642</t>
  </si>
  <si>
    <t xml:space="preserve">Oxidised mild steel butt hinges 125x65x2.12 mm </t>
  </si>
  <si>
    <t>0643</t>
  </si>
  <si>
    <t xml:space="preserve">Oxidised mild steel butt hinges 100x58x1.90 mm </t>
  </si>
  <si>
    <t>0644</t>
  </si>
  <si>
    <t xml:space="preserve">Oxidised mild steel butt hinges75x47x1.70 mm </t>
  </si>
  <si>
    <t>0645</t>
  </si>
  <si>
    <t xml:space="preserve">Oxidised mild steel butt hinges50x37x1.50 mm </t>
  </si>
  <si>
    <t>0646</t>
  </si>
  <si>
    <t xml:space="preserve">Oxidised mild steel parliamentary hinges150x125x27x2.8 mm </t>
  </si>
  <si>
    <t>0647</t>
  </si>
  <si>
    <t xml:space="preserve">Oxidised mild steel parliamentary hinges 125x125x27x2.8 mm </t>
  </si>
  <si>
    <t>0648</t>
  </si>
  <si>
    <t xml:space="preserve">Oxidised mild steel parliamentary hinges 100x125x27x2.8 mm </t>
  </si>
  <si>
    <t>0649</t>
  </si>
  <si>
    <t xml:space="preserve">Oxidised mild steel parliamentary hinges 75x100x20x2.24 mm </t>
  </si>
  <si>
    <t>0650</t>
  </si>
  <si>
    <t xml:space="preserve">Oxidised mild steel single acting spring hinges 150 mm </t>
  </si>
  <si>
    <t>0651</t>
  </si>
  <si>
    <t xml:space="preserve">Oxidised mild steel single acting spring hinges 125 mm </t>
  </si>
  <si>
    <t>0652</t>
  </si>
  <si>
    <t xml:space="preserve">Oxidised mild steel single acting spring hinges 100 mm </t>
  </si>
  <si>
    <t>0653</t>
  </si>
  <si>
    <t xml:space="preserve">Oxidised mild steel double acting spring hinges 150 mm </t>
  </si>
  <si>
    <t>0654</t>
  </si>
  <si>
    <t xml:space="preserve">Oxidised mild steel double acting spring hinges 125 mm </t>
  </si>
  <si>
    <t>0655</t>
  </si>
  <si>
    <t xml:space="preserve">Oxidised mild steel double acting spring hinges 100 mm </t>
  </si>
  <si>
    <t>0656</t>
  </si>
  <si>
    <t>0660</t>
  </si>
  <si>
    <t xml:space="preserve">Oxidised mild steel sliding door bolt 300x16 mm </t>
  </si>
  <si>
    <t>0661</t>
  </si>
  <si>
    <t xml:space="preserve">Oxidised mild steel sliding door bolt 250x16 mm </t>
  </si>
  <si>
    <t>0662</t>
  </si>
  <si>
    <t xml:space="preserve">Oxidised mild steel door latch 300x20x6 mm </t>
  </si>
  <si>
    <t>0663</t>
  </si>
  <si>
    <t xml:space="preserve">Oxidised mild steel door latch 250x20x6 mm </t>
  </si>
  <si>
    <t>0664</t>
  </si>
  <si>
    <t xml:space="preserve">Oxidised mild steel tower bolt (barrel type) 250x10 mm </t>
  </si>
  <si>
    <t>0665</t>
  </si>
  <si>
    <t xml:space="preserve">Oxidised mild steel tower bolt (barrel type) 200x10 mm </t>
  </si>
  <si>
    <t>0666</t>
  </si>
  <si>
    <t xml:space="preserve">Oxidised mild steel tower bolt (barrel type) 150x10 mm </t>
  </si>
  <si>
    <t>0667</t>
  </si>
  <si>
    <t xml:space="preserve">Oxidised mild steel tower bolt (barrel type) 100x10 mm </t>
  </si>
  <si>
    <t>0668</t>
  </si>
  <si>
    <t xml:space="preserve">Oxidised mild steel handles 125 mm </t>
  </si>
  <si>
    <t>0669</t>
  </si>
  <si>
    <t xml:space="preserve">Oxidised mild steel handles 100 mm </t>
  </si>
  <si>
    <t>0670</t>
  </si>
  <si>
    <t xml:space="preserve">Oxidised mild steel handles75 mm </t>
  </si>
  <si>
    <t>0679</t>
  </si>
  <si>
    <t xml:space="preserve">Oxidised mild steel hasps and staples(safety type) 150 mm </t>
  </si>
  <si>
    <t>0680</t>
  </si>
  <si>
    <t xml:space="preserve">Oxidised mild steel hasps and staples(safety type) 115 mm </t>
  </si>
  <si>
    <t>0681</t>
  </si>
  <si>
    <t xml:space="preserve">Oxidised mild steel hasps and staples(safety type)90 mm </t>
  </si>
  <si>
    <t>0682</t>
  </si>
  <si>
    <t xml:space="preserve">Oxidised mild steel screws 50 mm </t>
  </si>
  <si>
    <t>0683</t>
  </si>
  <si>
    <t xml:space="preserve">Oxidised mild steel screws 40 mm </t>
  </si>
  <si>
    <t>0684</t>
  </si>
  <si>
    <t xml:space="preserve">Oxidised mild steel screws 30 mm </t>
  </si>
  <si>
    <t>0685</t>
  </si>
  <si>
    <t xml:space="preserve">Oxidised mild steel screws 25 mm </t>
  </si>
  <si>
    <t>0686</t>
  </si>
  <si>
    <t xml:space="preserve">Oxidised mild steel screws 20 mm </t>
  </si>
  <si>
    <t>0687</t>
  </si>
  <si>
    <t xml:space="preserve">Anodised Aluminium butt hinges 125x75x4 mm </t>
  </si>
  <si>
    <t>0688</t>
  </si>
  <si>
    <t xml:space="preserve">Anodised Aluminium butt hinges 125x63x4 mm </t>
  </si>
  <si>
    <t>0689</t>
  </si>
  <si>
    <t xml:space="preserve">Anodised Aluminium butt hinges 100x75x4 mm </t>
  </si>
  <si>
    <t>0690</t>
  </si>
  <si>
    <t xml:space="preserve">Anodised Aluminium butt hinges 100x63x3.2 mm </t>
  </si>
  <si>
    <t>0691</t>
  </si>
  <si>
    <t xml:space="preserve">Anodised Aluminium butt hinges 100x63x4 mm </t>
  </si>
  <si>
    <t>0692</t>
  </si>
  <si>
    <t xml:space="preserve">Anodised Aluminium butt hinges 75x63x4 mm </t>
  </si>
  <si>
    <t>0693</t>
  </si>
  <si>
    <t xml:space="preserve">Anodised Aluminium butt hinges 75x63x3.2 mm </t>
  </si>
  <si>
    <t>0694</t>
  </si>
  <si>
    <t xml:space="preserve">Anodised Aluminium butt hinges 75x45x3.2 mm </t>
  </si>
  <si>
    <t>0696</t>
  </si>
  <si>
    <t xml:space="preserve">Anodised Aluminium sliding door bolt 300x16 mm </t>
  </si>
  <si>
    <t>0697</t>
  </si>
  <si>
    <t xml:space="preserve">Anodised Aluminium sliding door bolt 250x16 mm </t>
  </si>
  <si>
    <t>0698</t>
  </si>
  <si>
    <t xml:space="preserve">Anodised Aluminium tower bolt (barrel type)300x10 mm </t>
  </si>
  <si>
    <t>0699</t>
  </si>
  <si>
    <t xml:space="preserve">Anodised Aluminium tower bolt (barrel type)250x10 mm </t>
  </si>
  <si>
    <t>0700</t>
  </si>
  <si>
    <t xml:space="preserve">Anodised Aluminium tower bolt (barrel type)200x10 mm </t>
  </si>
  <si>
    <t>0701</t>
  </si>
  <si>
    <t xml:space="preserve">Anodised Aluminium tower bolt (barrel type)150x10 mm </t>
  </si>
  <si>
    <t>0702</t>
  </si>
  <si>
    <t xml:space="preserve">Anodised Aluminium tower bolt (barrel type)100x10 mm </t>
  </si>
  <si>
    <t>0703</t>
  </si>
  <si>
    <t xml:space="preserve">Anodised Aluminium handles 125 mm with plate 175 x 32 mm </t>
  </si>
  <si>
    <t>0704</t>
  </si>
  <si>
    <t xml:space="preserve">Anodised Aluminium handles 100 mm with plate 150 x 32 mm </t>
  </si>
  <si>
    <t>0705</t>
  </si>
  <si>
    <t xml:space="preserve">Anodised Aluminium handles 75mm with plate 125 x 32 mm </t>
  </si>
  <si>
    <t>0706</t>
  </si>
  <si>
    <t xml:space="preserve">Anodised Aluminium kicking plate 50 cm long100x3.15 mm </t>
  </si>
  <si>
    <t>0713</t>
  </si>
  <si>
    <t xml:space="preserve">Block board construction flush door with teak wood ply on both faces 35 mm thick </t>
  </si>
  <si>
    <t>0714</t>
  </si>
  <si>
    <t xml:space="preserve">Block board construction flush door with teak wood ply on both faces 30 mm thick </t>
  </si>
  <si>
    <t>0715</t>
  </si>
  <si>
    <t xml:space="preserve">Block board construction flush door with teak wood ply on both faces: 25 mm thick </t>
  </si>
  <si>
    <t>0717</t>
  </si>
  <si>
    <t xml:space="preserve">Block board construction flush door with commercial ply on both faces :35 mm thick </t>
  </si>
  <si>
    <t>0718</t>
  </si>
  <si>
    <t xml:space="preserve">Block board construction flush door with commercial ply on both faces : 30 mm thick </t>
  </si>
  <si>
    <t>0719</t>
  </si>
  <si>
    <t xml:space="preserve">Block board construction flush door with commercial ply on both faces:25 mm thick </t>
  </si>
  <si>
    <t>0752</t>
  </si>
  <si>
    <t xml:space="preserve">Block board construction flush door lipping </t>
  </si>
  <si>
    <t>0753</t>
  </si>
  <si>
    <t xml:space="preserve">Square vision panel in Block board construction flush door </t>
  </si>
  <si>
    <t>0754</t>
  </si>
  <si>
    <t xml:space="preserve">Circular vision panel in Block board construction flush door </t>
  </si>
  <si>
    <t>0755</t>
  </si>
  <si>
    <t xml:space="preserve">Decorative type Louvers in Block board construction flush door </t>
  </si>
  <si>
    <t>0757</t>
  </si>
  <si>
    <t xml:space="preserve">Rebate cutting in Block board construction flush door </t>
  </si>
  <si>
    <t>0759</t>
  </si>
  <si>
    <t xml:space="preserve">Decorative plywood 4 mm </t>
  </si>
  <si>
    <t>0761</t>
  </si>
  <si>
    <t xml:space="preserve">Fuel wood </t>
  </si>
  <si>
    <t>0763</t>
  </si>
  <si>
    <t xml:space="preserve">Glue </t>
  </si>
  <si>
    <t>0769</t>
  </si>
  <si>
    <t xml:space="preserve">Cement Concrete Jali 40 mm thick </t>
  </si>
  <si>
    <t>0770</t>
  </si>
  <si>
    <t xml:space="preserve">Cement Concrete Jali 25 mm thick </t>
  </si>
  <si>
    <t>0771</t>
  </si>
  <si>
    <t xml:space="preserve">Kerosene oil </t>
  </si>
  <si>
    <t>0773</t>
  </si>
  <si>
    <t xml:space="preserve">Unslaked lime </t>
  </si>
  <si>
    <t>0775</t>
  </si>
  <si>
    <t xml:space="preserve">Dehradun white lime </t>
  </si>
  <si>
    <t>0776</t>
  </si>
  <si>
    <t xml:space="preserve">Satna lime </t>
  </si>
  <si>
    <t>0777</t>
  </si>
  <si>
    <t xml:space="preserve">Dry hydrated lime (factory made) </t>
  </si>
  <si>
    <t>0784</t>
  </si>
  <si>
    <t xml:space="preserve">Marble dust/ powder </t>
  </si>
  <si>
    <t>0785</t>
  </si>
  <si>
    <t xml:space="preserve">Marble chips up to 4mm and downsize White &amp; black </t>
  </si>
  <si>
    <t>0788</t>
  </si>
  <si>
    <t xml:space="preserve">Marble chips large size above 4 mm White &amp; black </t>
  </si>
  <si>
    <t>0801</t>
  </si>
  <si>
    <t xml:space="preserve">Silicon and acrylic emulsion </t>
  </si>
  <si>
    <t>0802</t>
  </si>
  <si>
    <t>0803</t>
  </si>
  <si>
    <t xml:space="preserve">Acrylic emulsion , having VOC content less than 50 gm/litre </t>
  </si>
  <si>
    <t>0804</t>
  </si>
  <si>
    <t xml:space="preserve">Premium acrylic emulsion of interior grade, having VOC content less than 50 gm/ltr. </t>
  </si>
  <si>
    <t>0805</t>
  </si>
  <si>
    <t xml:space="preserve">Synthetic enamel paint , having VOC (Volatile Organic Compound) content less than 150 gm/l </t>
  </si>
  <si>
    <t>0806</t>
  </si>
  <si>
    <t xml:space="preserve">Ready mixed pink or grey primer on wood work (hard and soft wood) having VOC content less </t>
  </si>
  <si>
    <t>0807</t>
  </si>
  <si>
    <t xml:space="preserve">Ready mixed red oxide zinc chromatic on steel/ iron work, having VOC content less than 250 </t>
  </si>
  <si>
    <t xml:space="preserve">Water thinnable cement primer for interior wall surface, having VOC content less than 50 g </t>
  </si>
  <si>
    <t>0810</t>
  </si>
  <si>
    <t xml:space="preserve">Moorum </t>
  </si>
  <si>
    <t>0811</t>
  </si>
  <si>
    <t xml:space="preserve">Mud (dry) </t>
  </si>
  <si>
    <t>0815</t>
  </si>
  <si>
    <t xml:space="preserve">Dry distemper </t>
  </si>
  <si>
    <t>0816</t>
  </si>
  <si>
    <t xml:space="preserve">Oil bound washable distemper/ Acrylic distemper </t>
  </si>
  <si>
    <t>0820</t>
  </si>
  <si>
    <t xml:space="preserve">Cement primer </t>
  </si>
  <si>
    <t>0821</t>
  </si>
  <si>
    <t xml:space="preserve">Distemper primer </t>
  </si>
  <si>
    <t>0823</t>
  </si>
  <si>
    <t xml:space="preserve">Pink primer (for wood) </t>
  </si>
  <si>
    <t>0824</t>
  </si>
  <si>
    <t>0826</t>
  </si>
  <si>
    <t xml:space="preserve">Aluminium paint </t>
  </si>
  <si>
    <t>0827</t>
  </si>
  <si>
    <t xml:space="preserve">Acid proof paint (chocolate or black) </t>
  </si>
  <si>
    <t>0828</t>
  </si>
  <si>
    <t xml:space="preserve">Anticorrosive bituminous paint (black) </t>
  </si>
  <si>
    <t>0829</t>
  </si>
  <si>
    <t xml:space="preserve">Black Japan </t>
  </si>
  <si>
    <t>0830</t>
  </si>
  <si>
    <t xml:space="preserve">Enamel paint </t>
  </si>
  <si>
    <t>0831</t>
  </si>
  <si>
    <t xml:space="preserve">Floor enamel paint in all shades except green </t>
  </si>
  <si>
    <t>0833</t>
  </si>
  <si>
    <t xml:space="preserve">Synthetic enamel paint in black or chocolate shade </t>
  </si>
  <si>
    <t>0834</t>
  </si>
  <si>
    <t xml:space="preserve">Synthetic enamel paint in all shades except black or chocolate shade </t>
  </si>
  <si>
    <t>0835</t>
  </si>
  <si>
    <t xml:space="preserve">Plastic emulsion paint </t>
  </si>
  <si>
    <t>0845</t>
  </si>
  <si>
    <t xml:space="preserve">Roofing paint for iron sheets in red colour </t>
  </si>
  <si>
    <t>0851</t>
  </si>
  <si>
    <t xml:space="preserve">Water proofing cement paint </t>
  </si>
  <si>
    <t>0855</t>
  </si>
  <si>
    <t xml:space="preserve">Wax polish (ready made) </t>
  </si>
  <si>
    <t>0856</t>
  </si>
  <si>
    <t xml:space="preserve">Ordinary varnish </t>
  </si>
  <si>
    <t>0857</t>
  </si>
  <si>
    <t xml:space="preserve">Superior copal varnish </t>
  </si>
  <si>
    <t>0858</t>
  </si>
  <si>
    <t xml:space="preserve">Superior spar varnish </t>
  </si>
  <si>
    <t>0859</t>
  </si>
  <si>
    <t xml:space="preserve">Oil type wood preservative </t>
  </si>
  <si>
    <t>0863</t>
  </si>
  <si>
    <t xml:space="preserve">Putty for wood work </t>
  </si>
  <si>
    <t>0865</t>
  </si>
  <si>
    <t xml:space="preserve">Pig lead </t>
  </si>
  <si>
    <t>0868</t>
  </si>
  <si>
    <t xml:space="preserve">Premixed super white gypsum plaster. </t>
  </si>
  <si>
    <t>kg</t>
  </si>
  <si>
    <t>0869</t>
  </si>
  <si>
    <t xml:space="preserve">Plaster of Paris </t>
  </si>
  <si>
    <t>0870</t>
  </si>
  <si>
    <t xml:space="preserve">Plug </t>
  </si>
  <si>
    <t>0873</t>
  </si>
  <si>
    <t xml:space="preserve">Copper pins 6 mm dia 7.5 cm long </t>
  </si>
  <si>
    <t>0874</t>
  </si>
  <si>
    <t xml:space="preserve">Black colour dark shade pigment </t>
  </si>
  <si>
    <t>0875</t>
  </si>
  <si>
    <t xml:space="preserve">Red, chocolate, orange, buff or yellow (red oxide of iron) light shade pigment </t>
  </si>
  <si>
    <t>0876</t>
  </si>
  <si>
    <t xml:space="preserve">Green or blue medium shade pigment </t>
  </si>
  <si>
    <t>0886</t>
  </si>
  <si>
    <t xml:space="preserve">Standard holder bat clamps for sand cast iron or cast iron pipes 150 mm dia </t>
  </si>
  <si>
    <t>0966</t>
  </si>
  <si>
    <t xml:space="preserve">Sand Cast iron plain shoe 150 mm dia </t>
  </si>
  <si>
    <t>0967</t>
  </si>
  <si>
    <t xml:space="preserve">Copper plate </t>
  </si>
  <si>
    <t>0969</t>
  </si>
  <si>
    <t xml:space="preserve">Pulley 25 mm dia </t>
  </si>
  <si>
    <t>0973</t>
  </si>
  <si>
    <t xml:space="preserve">Rolling shutter made of 80x1.25 mm machine rolled laths </t>
  </si>
  <si>
    <t>0974</t>
  </si>
  <si>
    <t>0975</t>
  </si>
  <si>
    <t xml:space="preserve">27.5 cm long wire spring grade no 2 for rolling shutters </t>
  </si>
  <si>
    <t>0976</t>
  </si>
  <si>
    <t xml:space="preserve">Ball bearing for rolling shutters </t>
  </si>
  <si>
    <t>0977</t>
  </si>
  <si>
    <t>0978</t>
  </si>
  <si>
    <t>0979</t>
  </si>
  <si>
    <t xml:space="preserve">Royalty for good earth </t>
  </si>
  <si>
    <t>0980</t>
  </si>
  <si>
    <t xml:space="preserve">Royalty for sludge </t>
  </si>
  <si>
    <t>0982</t>
  </si>
  <si>
    <t xml:space="preserve">Coarse sand (zone III) </t>
  </si>
  <si>
    <t>0983</t>
  </si>
  <si>
    <t xml:space="preserve">Fine sand (zone IV) </t>
  </si>
  <si>
    <t>0992</t>
  </si>
  <si>
    <t xml:space="preserve">Galvanised steel plain sheets </t>
  </si>
  <si>
    <t>0994</t>
  </si>
  <si>
    <t xml:space="preserve">Standard quality hard board sheet 3 mm thick </t>
  </si>
  <si>
    <t>0996</t>
  </si>
  <si>
    <t xml:space="preserve">Standard quality hard board sheet 4.5 mm thick </t>
  </si>
  <si>
    <t>0999</t>
  </si>
  <si>
    <t xml:space="preserve">Shellac </t>
  </si>
  <si>
    <t>1000</t>
  </si>
  <si>
    <t xml:space="preserve">Spirit </t>
  </si>
  <si>
    <t>1001</t>
  </si>
  <si>
    <t xml:space="preserve">Spun yarn </t>
  </si>
  <si>
    <t>1002</t>
  </si>
  <si>
    <t xml:space="preserve">Mild steel round bar 12 mm dia and below </t>
  </si>
  <si>
    <t>1003</t>
  </si>
  <si>
    <t xml:space="preserve">Mild steel round bar above 12 mm dia </t>
  </si>
  <si>
    <t>1004</t>
  </si>
  <si>
    <t xml:space="preserve">Average rate of Mild steel round bars for reinforcements </t>
  </si>
  <si>
    <t>1005</t>
  </si>
  <si>
    <t xml:space="preserve">Twisted steel / deformed bars </t>
  </si>
  <si>
    <t>Qtl</t>
  </si>
  <si>
    <t>1006</t>
  </si>
  <si>
    <t xml:space="preserve">Mild steel square bars </t>
  </si>
  <si>
    <t>1007</t>
  </si>
  <si>
    <t xml:space="preserve">Structural steel such as tees, angles channels and R.S. joists </t>
  </si>
  <si>
    <t>1008</t>
  </si>
  <si>
    <t xml:space="preserve">Flats up to 10 mm in thickness </t>
  </si>
  <si>
    <t>1009</t>
  </si>
  <si>
    <t xml:space="preserve">Flats exceeding 10 mm in thickness </t>
  </si>
  <si>
    <t>1010</t>
  </si>
  <si>
    <t xml:space="preserve">Mild steel plates </t>
  </si>
  <si>
    <t>1011</t>
  </si>
  <si>
    <t xml:space="preserve">Steel glazed door,window/ ventilator, all members viz. F7D, F4B, K11 and K12B etc. </t>
  </si>
  <si>
    <t>1013</t>
  </si>
  <si>
    <t xml:space="preserve">Mild steel sheets for tanks </t>
  </si>
  <si>
    <t>1015</t>
  </si>
  <si>
    <t xml:space="preserve">Mild steel expanded metal 20x60 mm strands </t>
  </si>
  <si>
    <t>1019</t>
  </si>
  <si>
    <t xml:space="preserve">Mild steel hooks </t>
  </si>
  <si>
    <t>1020</t>
  </si>
  <si>
    <t xml:space="preserve">Mild steel rivets </t>
  </si>
  <si>
    <t>1021</t>
  </si>
  <si>
    <t xml:space="preserve">Hard drawn steel wire fabric </t>
  </si>
  <si>
    <t>1022</t>
  </si>
  <si>
    <t xml:space="preserve">Galvanised steel bolts &amp; nuts 6 mm dia and 25 mm long round head with slots </t>
  </si>
  <si>
    <t>1023</t>
  </si>
  <si>
    <t xml:space="preserve">Galvanised steel J or L hooks 8 mm dia </t>
  </si>
  <si>
    <t>1024</t>
  </si>
  <si>
    <t xml:space="preserve">Galvanised steel bolts &amp; nuts 10 mm dia and 125 mm long round head with slots </t>
  </si>
  <si>
    <t>1025</t>
  </si>
  <si>
    <t xml:space="preserve">Mild stel bolts 6 mm dia and 25 mm long with hexagonal head </t>
  </si>
  <si>
    <t>1028</t>
  </si>
  <si>
    <t xml:space="preserve">Straining bolts </t>
  </si>
  <si>
    <t>1029</t>
  </si>
  <si>
    <t xml:space="preserve">Galvanised steel barbed wire </t>
  </si>
  <si>
    <t>1030</t>
  </si>
  <si>
    <t xml:space="preserve">Galvanised steel turn buckles </t>
  </si>
  <si>
    <t>1031</t>
  </si>
  <si>
    <t>1032</t>
  </si>
  <si>
    <t xml:space="preserve">Galvanised steel bolts 10 mm dia and 7 cm long with nuts </t>
  </si>
  <si>
    <t>1034</t>
  </si>
  <si>
    <t xml:space="preserve">Bolts and nuts up to 300 mm in length </t>
  </si>
  <si>
    <t>1035</t>
  </si>
  <si>
    <t xml:space="preserve">Bolts and nuts above 300 mm in length </t>
  </si>
  <si>
    <t>1036</t>
  </si>
  <si>
    <t xml:space="preserve">Iron pintels including welded pin </t>
  </si>
  <si>
    <t>1143</t>
  </si>
  <si>
    <t xml:space="preserve">Steel beading </t>
  </si>
  <si>
    <t>1149</t>
  </si>
  <si>
    <t xml:space="preserve">Glass strip 4 mm thick40 mm deep </t>
  </si>
  <si>
    <t>1151</t>
  </si>
  <si>
    <t xml:space="preserve">Boundary stone top chisel dressed 15x15x90 cm </t>
  </si>
  <si>
    <t>1154</t>
  </si>
  <si>
    <t xml:space="preserve">Through and bond stone </t>
  </si>
  <si>
    <t>1157</t>
  </si>
  <si>
    <t xml:space="preserve">Stone for masonry work </t>
  </si>
  <si>
    <t>1158</t>
  </si>
  <si>
    <t xml:space="preserve">Stone for pitching 15 cm x 22.5 cm </t>
  </si>
  <si>
    <t>1159</t>
  </si>
  <si>
    <t xml:space="preserve">Stone dust </t>
  </si>
  <si>
    <t>1160</t>
  </si>
  <si>
    <t xml:space="preserve">Red sand stone block </t>
  </si>
  <si>
    <t>10 cudm</t>
  </si>
  <si>
    <t>1161</t>
  </si>
  <si>
    <t xml:space="preserve">White sand stone block </t>
  </si>
  <si>
    <t>1163</t>
  </si>
  <si>
    <t xml:space="preserve">White sand stone slab 75 mm thick (un-dressed) </t>
  </si>
  <si>
    <t>1164</t>
  </si>
  <si>
    <t xml:space="preserve">Red sand stone slab 40 mm thick (un-dressed) </t>
  </si>
  <si>
    <t>1165</t>
  </si>
  <si>
    <t xml:space="preserve">White sand stone slab 40 mm thick (un-dressed) </t>
  </si>
  <si>
    <t>1166</t>
  </si>
  <si>
    <t xml:space="preserve">Red sand stone slab 30 mm thick (un-dressed) </t>
  </si>
  <si>
    <t>1168</t>
  </si>
  <si>
    <t xml:space="preserve">Kota stone slab 20 mm to 25 mm thick (semi-polished) </t>
  </si>
  <si>
    <t>1169</t>
  </si>
  <si>
    <t xml:space="preserve">Kota stone slab 25mm thick (rough chiseled) </t>
  </si>
  <si>
    <t>Sqm</t>
  </si>
  <si>
    <t>1174</t>
  </si>
  <si>
    <t xml:space="preserve">Red sand stone slab 45 mm and 50 mm thick (un-dressed) </t>
  </si>
  <si>
    <t>1175</t>
  </si>
  <si>
    <t xml:space="preserve">White sand stone slab 45 mm and 50 mm thick (un-dressed) </t>
  </si>
  <si>
    <t>1177</t>
  </si>
  <si>
    <t xml:space="preserve">Stone grit 6 mm and down size or pea sized gravel </t>
  </si>
  <si>
    <t>1179</t>
  </si>
  <si>
    <t xml:space="preserve">Crushed stone 2.36 mm to 12.5 mm size </t>
  </si>
  <si>
    <t>1182</t>
  </si>
  <si>
    <t xml:space="preserve">Surkhi </t>
  </si>
  <si>
    <t>Cum</t>
  </si>
  <si>
    <t>1186</t>
  </si>
  <si>
    <t xml:space="preserve">Superior class teak wood such as Dandeli, Balarshah or Malabar in planks </t>
  </si>
  <si>
    <t>1187</t>
  </si>
  <si>
    <t xml:space="preserve">First class teak wood in scantling </t>
  </si>
  <si>
    <t>1188</t>
  </si>
  <si>
    <t xml:space="preserve">First class teak wood in planks </t>
  </si>
  <si>
    <t>1189</t>
  </si>
  <si>
    <t xml:space="preserve">Second class teak wood in scantling </t>
  </si>
  <si>
    <t>1190</t>
  </si>
  <si>
    <t xml:space="preserve">Second class teak wood in planks </t>
  </si>
  <si>
    <t>1194</t>
  </si>
  <si>
    <t xml:space="preserve">Second class deodar wood in planks </t>
  </si>
  <si>
    <t>1196</t>
  </si>
  <si>
    <t xml:space="preserve">First class kail wood in planks </t>
  </si>
  <si>
    <t>1197</t>
  </si>
  <si>
    <t xml:space="preserve">Second class kail wood in scantling </t>
  </si>
  <si>
    <t>1198</t>
  </si>
  <si>
    <t xml:space="preserve">Second class kail wood in planks </t>
  </si>
  <si>
    <t>1199</t>
  </si>
  <si>
    <t xml:space="preserve">Sal wood in scantling </t>
  </si>
  <si>
    <t>1200</t>
  </si>
  <si>
    <t xml:space="preserve">Kiln seasoned selected sheesum wood planks </t>
  </si>
  <si>
    <t>1201</t>
  </si>
  <si>
    <t xml:space="preserve">Precast terrazzo tiles 22 mm thick (light shade) </t>
  </si>
  <si>
    <t>1202</t>
  </si>
  <si>
    <t xml:space="preserve">Precast terrazzo tiles 22 mm thick(medium shade) </t>
  </si>
  <si>
    <t>1203</t>
  </si>
  <si>
    <t xml:space="preserve">Precast terrazzo tiles 22 mm thick (dark shade) </t>
  </si>
  <si>
    <t>1204</t>
  </si>
  <si>
    <t xml:space="preserve">Precast heat resistant terrace tiles (size 300x300 mm) and 20 mm thick </t>
  </si>
  <si>
    <t>1207</t>
  </si>
  <si>
    <t xml:space="preserve">G.I. Limpet washer </t>
  </si>
  <si>
    <t>1208</t>
  </si>
  <si>
    <t xml:space="preserve">Bitumen washer </t>
  </si>
  <si>
    <t>1209</t>
  </si>
  <si>
    <t xml:space="preserve">G.I. plain washer thick </t>
  </si>
  <si>
    <t>1210</t>
  </si>
  <si>
    <t xml:space="preserve">G.I. plain washer thin </t>
  </si>
  <si>
    <t>1211</t>
  </si>
  <si>
    <t xml:space="preserve">G.I. plain washer for seam bolts </t>
  </si>
  <si>
    <t>1213</t>
  </si>
  <si>
    <t xml:space="preserve">Water proofing materials </t>
  </si>
  <si>
    <t>1214</t>
  </si>
  <si>
    <t xml:space="preserve">Welding by gas plant </t>
  </si>
  <si>
    <t>1215</t>
  </si>
  <si>
    <t xml:space="preserve">Welding by electric plant </t>
  </si>
  <si>
    <t>1216</t>
  </si>
  <si>
    <t xml:space="preserve">Whiting </t>
  </si>
  <si>
    <t>1219</t>
  </si>
  <si>
    <t xml:space="preserve">Wire nails </t>
  </si>
  <si>
    <t>1220</t>
  </si>
  <si>
    <t xml:space="preserve">Wire mesh (rabbit) </t>
  </si>
  <si>
    <t>1221</t>
  </si>
  <si>
    <t xml:space="preserve">20 mm dia holding down bolts </t>
  </si>
  <si>
    <t>1222</t>
  </si>
  <si>
    <t xml:space="preserve">Mild steel sheets with bolts and nuts to rest on pintels </t>
  </si>
  <si>
    <t>1224</t>
  </si>
  <si>
    <t xml:space="preserve">Hard drawn steel wire </t>
  </si>
  <si>
    <t>1225</t>
  </si>
  <si>
    <t xml:space="preserve">Mild steel flat strap fitting </t>
  </si>
  <si>
    <t>1227</t>
  </si>
  <si>
    <t xml:space="preserve">Chequered terrazzo tiles 22 mm thick(light shade) </t>
  </si>
  <si>
    <t>1228</t>
  </si>
  <si>
    <t xml:space="preserve">Chequered terrazzo tiles 22 mm thick(medium shade) </t>
  </si>
  <si>
    <t>1229</t>
  </si>
  <si>
    <t xml:space="preserve">Chequered terrazzo tiles 22 mm thick (dark shade) </t>
  </si>
  <si>
    <t>1231</t>
  </si>
  <si>
    <t xml:space="preserve">Extra for selected planks of second class teakwood </t>
  </si>
  <si>
    <t>1237</t>
  </si>
  <si>
    <t xml:space="preserve">Cutting marble or sand stone slab up to 50 mm thick by mechanical device </t>
  </si>
  <si>
    <t>1241</t>
  </si>
  <si>
    <t xml:space="preserve">Commercial LPG in cylinder. </t>
  </si>
  <si>
    <t>1301</t>
  </si>
  <si>
    <t xml:space="preserve">Bleaching powder </t>
  </si>
  <si>
    <t>1304</t>
  </si>
  <si>
    <t xml:space="preserve">Surface box for stop cock </t>
  </si>
  <si>
    <t>1305</t>
  </si>
  <si>
    <t xml:space="preserve">Surface box for sluice valve </t>
  </si>
  <si>
    <t>1307</t>
  </si>
  <si>
    <t xml:space="preserve">Surface box for water meter </t>
  </si>
  <si>
    <t>1309</t>
  </si>
  <si>
    <t xml:space="preserve">C.I. bracket for wash basin and sinks </t>
  </si>
  <si>
    <t>1314</t>
  </si>
  <si>
    <t xml:space="preserve">C.P.brass chain with 32 mm dia rubber plug </t>
  </si>
  <si>
    <t>1315</t>
  </si>
  <si>
    <t xml:space="preserve">C.P.brass chain with 40 mm dia rubber plug </t>
  </si>
  <si>
    <t>1330</t>
  </si>
  <si>
    <t xml:space="preserve">Clamps and M.S. stays including bolts and nuts for 100 mm pipe </t>
  </si>
  <si>
    <t>1331</t>
  </si>
  <si>
    <t xml:space="preserve">M.S.Holder bat clamp of approved design for 100 mm S.C.I. pipe </t>
  </si>
  <si>
    <t>1332</t>
  </si>
  <si>
    <t xml:space="preserve">M.S.Holder bat clamp of approved design for75 mm S.C.I. pipe </t>
  </si>
  <si>
    <t>1334</t>
  </si>
  <si>
    <t xml:space="preserve">Clamps and M.S. stays including bolts and nuts for 50 mm pipe </t>
  </si>
  <si>
    <t>1335</t>
  </si>
  <si>
    <t xml:space="preserve">Clamps and M.S. stays including bolts and nuts for 75 mm pipe </t>
  </si>
  <si>
    <t>1336</t>
  </si>
  <si>
    <t xml:space="preserve">Clearing eye with chain and lid 100 mm dia </t>
  </si>
  <si>
    <t>1337</t>
  </si>
  <si>
    <t xml:space="preserve">Clearing eye with chain and lid 150 mm dia </t>
  </si>
  <si>
    <t>1339</t>
  </si>
  <si>
    <t xml:space="preserve">Brass bib-cock 15 mm dia </t>
  </si>
  <si>
    <t>1340</t>
  </si>
  <si>
    <t xml:space="preserve">Brass bib-cock 20 mm dia </t>
  </si>
  <si>
    <t>1342</t>
  </si>
  <si>
    <t xml:space="preserve">Brass stop-cock 15 mm dia </t>
  </si>
  <si>
    <t>1343</t>
  </si>
  <si>
    <t xml:space="preserve">Brass stop-cock 20 mm dia </t>
  </si>
  <si>
    <t>1350</t>
  </si>
  <si>
    <t xml:space="preserve">Mosquito proof coupling of approved design </t>
  </si>
  <si>
    <t>1352</t>
  </si>
  <si>
    <t xml:space="preserve">C.I. cover and frame 300x300 mm inside </t>
  </si>
  <si>
    <t>1353</t>
  </si>
  <si>
    <t xml:space="preserve">C.I.cover without frame 300x300mm inside i/c cover of 4.50 kg </t>
  </si>
  <si>
    <t>1354</t>
  </si>
  <si>
    <t xml:space="preserve">Rectangular cover 455x610 mm with frame (low duty) </t>
  </si>
  <si>
    <t>1355</t>
  </si>
  <si>
    <t xml:space="preserve">Rectangular cover 455x610mm without frame (low duty) </t>
  </si>
  <si>
    <t>1356</t>
  </si>
  <si>
    <t xml:space="preserve">500 mm dia cover with frame (medium duty) </t>
  </si>
  <si>
    <t>1357</t>
  </si>
  <si>
    <t xml:space="preserve">500 mm dia cover without frame (medium duty) </t>
  </si>
  <si>
    <t>1360</t>
  </si>
  <si>
    <t xml:space="preserve">C.I.mouth, brass ferrule 15 mm dia </t>
  </si>
  <si>
    <t>1361</t>
  </si>
  <si>
    <t xml:space="preserve">C.I.mouth, brass ferrule 20 mm dia </t>
  </si>
  <si>
    <t>1362</t>
  </si>
  <si>
    <t xml:space="preserve">C.I.mouth, brass ferrule 25 mm dia </t>
  </si>
  <si>
    <t>1363</t>
  </si>
  <si>
    <t xml:space="preserve">Vitreous china foot rests 250x130x30 mm </t>
  </si>
  <si>
    <t>1364</t>
  </si>
  <si>
    <t xml:space="preserve">C.I. grating 100x100 mm </t>
  </si>
  <si>
    <t>1366</t>
  </si>
  <si>
    <t xml:space="preserve">C.I. grating 150x150 mm </t>
  </si>
  <si>
    <t>1367</t>
  </si>
  <si>
    <t xml:space="preserve">C.I. grating 180x180 mm </t>
  </si>
  <si>
    <t>1369</t>
  </si>
  <si>
    <t xml:space="preserve">S.C.I. gully or nahani grating 100 mm dia </t>
  </si>
  <si>
    <t>1373</t>
  </si>
  <si>
    <t xml:space="preserve">Rubber insertions for80 mm dia pipe joints </t>
  </si>
  <si>
    <t>1374</t>
  </si>
  <si>
    <t xml:space="preserve">Rubber insertions for 100 mm dia pipe joints </t>
  </si>
  <si>
    <t>1375</t>
  </si>
  <si>
    <t xml:space="preserve">Rubber insertions for 125 mm dia pipe joints </t>
  </si>
  <si>
    <t>1376</t>
  </si>
  <si>
    <t xml:space="preserve">Rubber insertions for 150 mm dia pipe joints </t>
  </si>
  <si>
    <t>1377</t>
  </si>
  <si>
    <t xml:space="preserve">Rubber insertions for 200 mm dia pipe joints </t>
  </si>
  <si>
    <t>1378</t>
  </si>
  <si>
    <t xml:space="preserve">Rubber insertions for 250 mm dia pipe joints </t>
  </si>
  <si>
    <t>1379</t>
  </si>
  <si>
    <t xml:space="preserve">Rubber insertions for 300 mm dia pipe joints </t>
  </si>
  <si>
    <t>1380</t>
  </si>
  <si>
    <t xml:space="preserve">Rubber insertions for 350 mm dia pipe joints </t>
  </si>
  <si>
    <t>1381</t>
  </si>
  <si>
    <t xml:space="preserve">Rubber insertions for 400 mm dia pipe joints </t>
  </si>
  <si>
    <t>1382</t>
  </si>
  <si>
    <t xml:space="preserve">Rubber insertions for 450 mm dia pipe joints </t>
  </si>
  <si>
    <t>1383</t>
  </si>
  <si>
    <t xml:space="preserve">Rubber insertions for 500 mm dia pipe joints </t>
  </si>
  <si>
    <t>1384</t>
  </si>
  <si>
    <t xml:space="preserve">Rubber insertions for 600 mm dia pipe joints </t>
  </si>
  <si>
    <t>1392</t>
  </si>
  <si>
    <t xml:space="preserve">Mirror of superior make glass 60x45 cm </t>
  </si>
  <si>
    <t>1396</t>
  </si>
  <si>
    <t xml:space="preserve">Vitreous china pedestal for wash basin </t>
  </si>
  <si>
    <t>1397</t>
  </si>
  <si>
    <t>1464</t>
  </si>
  <si>
    <t xml:space="preserve">S &amp; S.C.I.standard specials up to 300 mm dia (heavy class) </t>
  </si>
  <si>
    <t>1466</t>
  </si>
  <si>
    <t xml:space="preserve">S &amp; S.C.I.standard specials over 300 mm dia (heavy class) </t>
  </si>
  <si>
    <t>1468</t>
  </si>
  <si>
    <t xml:space="preserve">Flanged C.I. standard specials up to 300 mm dia(heavy class) </t>
  </si>
  <si>
    <t>1470</t>
  </si>
  <si>
    <t xml:space="preserve">Flanged C.I. standard specials over 300 mm dia(heavy class) </t>
  </si>
  <si>
    <t>1472</t>
  </si>
  <si>
    <t xml:space="preserve">Casing pipe 100 mm dia </t>
  </si>
  <si>
    <t>1532</t>
  </si>
  <si>
    <t xml:space="preserve">Flush pipe with union spreaders and clamps all in C.P. brass for single stall </t>
  </si>
  <si>
    <t>1533</t>
  </si>
  <si>
    <t>1534</t>
  </si>
  <si>
    <t>1535</t>
  </si>
  <si>
    <t>1540</t>
  </si>
  <si>
    <t xml:space="preserve">Flush pipe and spreaders G.I.for single set of one squatting plate urinal each </t>
  </si>
  <si>
    <t>1541</t>
  </si>
  <si>
    <t xml:space="preserve">Flush pipe and spreaders G.I.for range of two squatting plates urinal </t>
  </si>
  <si>
    <t>1542</t>
  </si>
  <si>
    <t xml:space="preserve">Flush pipe and spreaders G.I.for range of three squatting plates urinal </t>
  </si>
  <si>
    <t>1543</t>
  </si>
  <si>
    <t xml:space="preserve">Flush pipe and spreaders G.I.for range of four squatting plates urinal </t>
  </si>
  <si>
    <t>1545</t>
  </si>
  <si>
    <t xml:space="preserve">G.I. pipes 15 mm dia </t>
  </si>
  <si>
    <t>1546</t>
  </si>
  <si>
    <t xml:space="preserve">G.I. pipes 20 mm dia </t>
  </si>
  <si>
    <t>1547</t>
  </si>
  <si>
    <t xml:space="preserve">G.I. pipes 25 mm dia </t>
  </si>
  <si>
    <t>1548</t>
  </si>
  <si>
    <t xml:space="preserve">G.I. pipes 32 mm dia </t>
  </si>
  <si>
    <t>1549</t>
  </si>
  <si>
    <t xml:space="preserve">G.I. pipes 40 mm dia </t>
  </si>
  <si>
    <t>1550</t>
  </si>
  <si>
    <t xml:space="preserve">G.I. pipes 50 mm dia </t>
  </si>
  <si>
    <t>1551</t>
  </si>
  <si>
    <t xml:space="preserve">G.I. pipes 65 mm dia </t>
  </si>
  <si>
    <t>1552</t>
  </si>
  <si>
    <t xml:space="preserve">G.I. pipes 80 mm dia </t>
  </si>
  <si>
    <t>1555</t>
  </si>
  <si>
    <t xml:space="preserve">G.I. back (jam) nuts25 mm dia </t>
  </si>
  <si>
    <t>1559</t>
  </si>
  <si>
    <t xml:space="preserve">G.I. back (jam) nuts65 mm dia </t>
  </si>
  <si>
    <t>1608</t>
  </si>
  <si>
    <t xml:space="preserve">G.I. tees (equal) 25 mm </t>
  </si>
  <si>
    <t>1612</t>
  </si>
  <si>
    <t xml:space="preserve">G.I. tees (equal) 65 mm </t>
  </si>
  <si>
    <t>1614</t>
  </si>
  <si>
    <t xml:space="preserve">G.I. inlet connection </t>
  </si>
  <si>
    <t>1616</t>
  </si>
  <si>
    <t xml:space="preserve">S.C.I. soil, waste and vent single socketed pipe1.80 metres long:75mm dia </t>
  </si>
  <si>
    <t>1617</t>
  </si>
  <si>
    <t xml:space="preserve">S.C.I. soil, waste and vent single socketed pipe1.80 metres long: 100mm dia </t>
  </si>
  <si>
    <t>1618</t>
  </si>
  <si>
    <t xml:space="preserve">S.C.I. soil, waste and vent single socketed pipe1.80 metres long: 150mm dia </t>
  </si>
  <si>
    <t>1620</t>
  </si>
  <si>
    <t xml:space="preserve">S.C.I. plain bend75mm dia </t>
  </si>
  <si>
    <t>1621</t>
  </si>
  <si>
    <t xml:space="preserve">S.C.I. plain bend 100mm dia </t>
  </si>
  <si>
    <t>1622</t>
  </si>
  <si>
    <t xml:space="preserve">S.C.I. plain bend 150mm dia </t>
  </si>
  <si>
    <t>1624</t>
  </si>
  <si>
    <t xml:space="preserve">S.C.I. bend with access door 75mm dia </t>
  </si>
  <si>
    <t>1625</t>
  </si>
  <si>
    <t xml:space="preserve">S.C.I. bend with access door 100mm dia </t>
  </si>
  <si>
    <t>1627</t>
  </si>
  <si>
    <t xml:space="preserve">S.C.I. plain single equal junctions75x75x75 mm dia </t>
  </si>
  <si>
    <t>1628</t>
  </si>
  <si>
    <t xml:space="preserve">S.C.I. plain single equal junctions100x100x100 mm dia </t>
  </si>
  <si>
    <t>1630</t>
  </si>
  <si>
    <t xml:space="preserve">S.C.I. single equal junctions75x75x75 mm dia with access door. </t>
  </si>
  <si>
    <t>1631</t>
  </si>
  <si>
    <t xml:space="preserve">S.C.I. single equal junctions 100x100x100 mm dia with access door. </t>
  </si>
  <si>
    <t>1633</t>
  </si>
  <si>
    <t xml:space="preserve">S.C.I. plain double equal junctions 75x75x75x75 mm dia </t>
  </si>
  <si>
    <t>1634</t>
  </si>
  <si>
    <t xml:space="preserve">S.C.I. plain double equal junctions100x100x100x100 mm dia </t>
  </si>
  <si>
    <t>1636</t>
  </si>
  <si>
    <t xml:space="preserve">S.C.I. double equal junctions75x75x75x75 mm dia with access door. </t>
  </si>
  <si>
    <t>1637</t>
  </si>
  <si>
    <t xml:space="preserve">S.C.I. double equal junctions 100x100x100x100 mm dia with access door </t>
  </si>
  <si>
    <t>1639</t>
  </si>
  <si>
    <t xml:space="preserve">Slotted cowl (terminal guard )75 mm dia </t>
  </si>
  <si>
    <t>1640</t>
  </si>
  <si>
    <t xml:space="preserve">Slotted cowl (terminal guard ) 100 mm dia </t>
  </si>
  <si>
    <t>1641</t>
  </si>
  <si>
    <t xml:space="preserve">G.I. Union 15 mm nominal bore </t>
  </si>
  <si>
    <t>1642</t>
  </si>
  <si>
    <t xml:space="preserve">G.I. Union 20 mm nominal bore </t>
  </si>
  <si>
    <t>1643</t>
  </si>
  <si>
    <t xml:space="preserve">G.I. Union 25 mm nominal bore </t>
  </si>
  <si>
    <t>1644</t>
  </si>
  <si>
    <t xml:space="preserve">G.I. Union 32 mm nominal bore </t>
  </si>
  <si>
    <t>1645</t>
  </si>
  <si>
    <t xml:space="preserve">G.I. Union 40 mm nominal bore </t>
  </si>
  <si>
    <t>1646</t>
  </si>
  <si>
    <t xml:space="preserve">G.I. Union 50 mm nominal bore </t>
  </si>
  <si>
    <t>1647</t>
  </si>
  <si>
    <t xml:space="preserve">G.I. Union 65 mm nominal bore </t>
  </si>
  <si>
    <t>1648</t>
  </si>
  <si>
    <t xml:space="preserve">G.I. Union 80mm nominal bore </t>
  </si>
  <si>
    <t>1649</t>
  </si>
  <si>
    <t xml:space="preserve">Polyethylene water storage tank with cover and suitable locking arrangement </t>
  </si>
  <si>
    <t>1653</t>
  </si>
  <si>
    <t xml:space="preserve">Sand cast iron S&amp;S plain single unequal junctions : 100x100x75 mm dia </t>
  </si>
  <si>
    <t>1656</t>
  </si>
  <si>
    <t xml:space="preserve">Sand cast iron S&amp;S single unequal junctions: 100x100x75 mm dia with access door. </t>
  </si>
  <si>
    <t>1659</t>
  </si>
  <si>
    <t xml:space="preserve">Sand cast iron S&amp;S plain double unequal junctions : 100x100x75x75 mm dia </t>
  </si>
  <si>
    <t>1662</t>
  </si>
  <si>
    <t xml:space="preserve">Sand cast iron S&amp;S double unequal junctions: 100x100x75x75 mm dia with access door. </t>
  </si>
  <si>
    <t>1666</t>
  </si>
  <si>
    <t xml:space="preserve">Sand cast iron heel rest bend75mm dia </t>
  </si>
  <si>
    <t>1667</t>
  </si>
  <si>
    <t xml:space="preserve">Sand cast iron heel rest bend 100mm dia </t>
  </si>
  <si>
    <t>1669</t>
  </si>
  <si>
    <t xml:space="preserve">S.C.I. single equal invert branch of required degree75x75x75 mm dia </t>
  </si>
  <si>
    <t>1670</t>
  </si>
  <si>
    <t xml:space="preserve">S.C.I. single equal invert branch of required degree 100x100x100 mm dia </t>
  </si>
  <si>
    <t>1672</t>
  </si>
  <si>
    <t xml:space="preserve">S.C.I. double equal invert branch of required degree 75x75x75x75 mm dia </t>
  </si>
  <si>
    <t>1673</t>
  </si>
  <si>
    <t xml:space="preserve">S.C.I. double equal invert branch of required degree 100x100x100x100 mm dia </t>
  </si>
  <si>
    <t>1674</t>
  </si>
  <si>
    <t xml:space="preserve">S.C.I. single unequal invert branch of required degree 100x100x75 mm dia </t>
  </si>
  <si>
    <t>1677</t>
  </si>
  <si>
    <t xml:space="preserve">S.C.I. double unequal invert branch of required degree 100x100x75x75 mm dia </t>
  </si>
  <si>
    <t>1682</t>
  </si>
  <si>
    <t xml:space="preserve">S.C.I. door pieces 75 mm dia </t>
  </si>
  <si>
    <t>1683</t>
  </si>
  <si>
    <t xml:space="preserve">S.C.I. door pieces 100 mm dia </t>
  </si>
  <si>
    <t>1685</t>
  </si>
  <si>
    <t xml:space="preserve">S.C.I. collar 75 mm dia </t>
  </si>
  <si>
    <t>1686</t>
  </si>
  <si>
    <t xml:space="preserve">S.C.I. collar 100 mm dia </t>
  </si>
  <si>
    <t>1687</t>
  </si>
  <si>
    <t xml:space="preserve">Unplasticised P.V.C. connection pipe with brass union 30 cm long 15 mm bore </t>
  </si>
  <si>
    <t>1688</t>
  </si>
  <si>
    <t xml:space="preserve">Unplasticised P.V.C. connection pipe with brass union 30 cm long 20 mm bore </t>
  </si>
  <si>
    <t>1689</t>
  </si>
  <si>
    <t xml:space="preserve">Unplasticised P.V.C. connection pipe with brass union 45 cm long 15 mm bore </t>
  </si>
  <si>
    <t>1690</t>
  </si>
  <si>
    <t xml:space="preserve">Unplasticised P.V.C. connection pipe with brass union 45 cm long 20 mm bore </t>
  </si>
  <si>
    <t>1693</t>
  </si>
  <si>
    <t xml:space="preserve">S.C.I. hand pump </t>
  </si>
  <si>
    <t>1700</t>
  </si>
  <si>
    <t xml:space="preserve">R.C.C. pipes NP2 class 100 mm dia </t>
  </si>
  <si>
    <t>1701</t>
  </si>
  <si>
    <t xml:space="preserve">R.C.C. pipes NP2 class 150 mm dia </t>
  </si>
  <si>
    <t>1702</t>
  </si>
  <si>
    <t xml:space="preserve">R.C.C. pipes NP2 class 250 mm dia </t>
  </si>
  <si>
    <t>1703</t>
  </si>
  <si>
    <t xml:space="preserve">R.C.C. pipes NP2 class 300 mm dia </t>
  </si>
  <si>
    <t>1704</t>
  </si>
  <si>
    <t xml:space="preserve">R.C.C. pipes NP2 class 450 mm dia </t>
  </si>
  <si>
    <t>1705</t>
  </si>
  <si>
    <t xml:space="preserve">R.C.C. pipes NP2 class 500 mm dia </t>
  </si>
  <si>
    <t>1706</t>
  </si>
  <si>
    <t xml:space="preserve">R.C.C. pipes NP2 class 600 mm dia </t>
  </si>
  <si>
    <t>1707</t>
  </si>
  <si>
    <t xml:space="preserve">R.C.C. pipes NP2 class 700 mm dia </t>
  </si>
  <si>
    <t>1709</t>
  </si>
  <si>
    <t xml:space="preserve">R.C.C. pipes NP2 class 800 mm dia </t>
  </si>
  <si>
    <t>1710</t>
  </si>
  <si>
    <t xml:space="preserve">R.C.C. pipes NP2 class 900 mm dia </t>
  </si>
  <si>
    <t>1711</t>
  </si>
  <si>
    <t xml:space="preserve">R.C.C. pipes NP2 class 1000 mm dia </t>
  </si>
  <si>
    <t>1712</t>
  </si>
  <si>
    <t xml:space="preserve">R.C.C. pipes NP2 class 1100 mm dia </t>
  </si>
  <si>
    <t>1713</t>
  </si>
  <si>
    <t xml:space="preserve">R.C.C. pipes NP2 class 1200 mm dia </t>
  </si>
  <si>
    <t>1714</t>
  </si>
  <si>
    <t xml:space="preserve">R.C.C. collarsNP2 class 100 mm dia </t>
  </si>
  <si>
    <t>1715</t>
  </si>
  <si>
    <t xml:space="preserve">R.C.C. collarsNP2 class 150 mm dia </t>
  </si>
  <si>
    <t>1716</t>
  </si>
  <si>
    <t xml:space="preserve">R.C.C. collarsNP2 class 250 mm dia </t>
  </si>
  <si>
    <t>1717</t>
  </si>
  <si>
    <t xml:space="preserve">R.C.C. collarsNP2 class 300 mm dia </t>
  </si>
  <si>
    <t>1718</t>
  </si>
  <si>
    <t xml:space="preserve">R.C.C. collarsNP2 class 450 mm dia </t>
  </si>
  <si>
    <t>1719</t>
  </si>
  <si>
    <t xml:space="preserve">R.C.C. collarsNP2 class 500 mm dia </t>
  </si>
  <si>
    <t>1720</t>
  </si>
  <si>
    <t xml:space="preserve">R.C.C. collarsNP2 class 600 mm dia </t>
  </si>
  <si>
    <t>1721</t>
  </si>
  <si>
    <t xml:space="preserve">R.C.C. collarsNP2 class 700 mm dia </t>
  </si>
  <si>
    <t>1723</t>
  </si>
  <si>
    <t xml:space="preserve">R.C.C. collarsNP2 class 800 mm dia </t>
  </si>
  <si>
    <t>1724</t>
  </si>
  <si>
    <t xml:space="preserve">R.C.C. collarsNP2 class 900 mm dia </t>
  </si>
  <si>
    <t>1725</t>
  </si>
  <si>
    <t xml:space="preserve">R.C.C. collarsNP2 class 1000 mm dia </t>
  </si>
  <si>
    <t>1726</t>
  </si>
  <si>
    <t xml:space="preserve">R.C.C. collarsNP2 class 1100 mm dia </t>
  </si>
  <si>
    <t>1727</t>
  </si>
  <si>
    <t xml:space="preserve">R.C.C. collarsNP2 class 1200 mm dia </t>
  </si>
  <si>
    <t>1854</t>
  </si>
  <si>
    <t xml:space="preserve">Stoneware pipes grade A (60 cm long) 100 mm dia </t>
  </si>
  <si>
    <t>1855</t>
  </si>
  <si>
    <t xml:space="preserve">Stoneware pipes grade A (60 cm long) 150 mm dia </t>
  </si>
  <si>
    <t>1856</t>
  </si>
  <si>
    <t xml:space="preserve">Stoneware pipes grade A (60 cm long) 200 mm dia </t>
  </si>
  <si>
    <t>1858</t>
  </si>
  <si>
    <t xml:space="preserve">Stoneware pipes grade A (60 cm long) 250 mm dia </t>
  </si>
  <si>
    <t>1863</t>
  </si>
  <si>
    <t xml:space="preserve">Fire clay kitchen sink: 600x450x250 mm </t>
  </si>
  <si>
    <t>1871</t>
  </si>
  <si>
    <t xml:space="preserve">White vitreous china laboratory sink450x300x150 mm </t>
  </si>
  <si>
    <t>1872</t>
  </si>
  <si>
    <t xml:space="preserve">White vitreous china laboratory sink600x450x200 mm </t>
  </si>
  <si>
    <t>1875</t>
  </si>
  <si>
    <t xml:space="preserve">White plastic seat (solid)with lid C.P.brass hinges and rubber buffers </t>
  </si>
  <si>
    <t>1876</t>
  </si>
  <si>
    <t xml:space="preserve">Black plastic seat (solid) with lid C.P.brass hinges and rubber buffers </t>
  </si>
  <si>
    <t>1878</t>
  </si>
  <si>
    <t xml:space="preserve">Shower rose C.P.brass for 15 to 20 mm inlet 100 mm dia </t>
  </si>
  <si>
    <t>1879</t>
  </si>
  <si>
    <t xml:space="preserve">Shower rose C.P.brass for 15 to 20 mm inlet 150 mm dia </t>
  </si>
  <si>
    <t>1881</t>
  </si>
  <si>
    <t>1882</t>
  </si>
  <si>
    <t xml:space="preserve">Strainer brass 40 mm dia 1.5 metre long </t>
  </si>
  <si>
    <t>1885</t>
  </si>
  <si>
    <t xml:space="preserve">15 mm C.P.brass tap </t>
  </si>
  <si>
    <t>1889</t>
  </si>
  <si>
    <t xml:space="preserve">C.P.brass toilet paper holder of standard size </t>
  </si>
  <si>
    <t>1891</t>
  </si>
  <si>
    <t>1893</t>
  </si>
  <si>
    <t>1895</t>
  </si>
  <si>
    <t xml:space="preserve">C.P.brass trap40 mm dia </t>
  </si>
  <si>
    <t>1896</t>
  </si>
  <si>
    <t xml:space="preserve">100 mm S.C.I. trap with vent heel </t>
  </si>
  <si>
    <t>1897</t>
  </si>
  <si>
    <t xml:space="preserve">100 mm S.C.I. trap with 100 mm inlet and 100 mm outlet </t>
  </si>
  <si>
    <t>1898</t>
  </si>
  <si>
    <t xml:space="preserve">100 mm S.C.I. trap with 100 mm inlet and75 mm outlet </t>
  </si>
  <si>
    <t>1900</t>
  </si>
  <si>
    <t xml:space="preserve">S.W. gully trap P type 100x100 mm </t>
  </si>
  <si>
    <t>1902</t>
  </si>
  <si>
    <t xml:space="preserve">S.W. gully trap P type 150x100 mm </t>
  </si>
  <si>
    <t>1904</t>
  </si>
  <si>
    <t xml:space="preserve">S.W. gully trap P type 180x150 mm </t>
  </si>
  <si>
    <t>1913</t>
  </si>
  <si>
    <t xml:space="preserve">Vitreous china lipped front urinal </t>
  </si>
  <si>
    <t>1915</t>
  </si>
  <si>
    <t xml:space="preserve">Vitreous china squatting plate urinal </t>
  </si>
  <si>
    <t>1922</t>
  </si>
  <si>
    <t xml:space="preserve">H.P. or L.P. ball valve with polythene floats: 15 mm dia </t>
  </si>
  <si>
    <t>1923</t>
  </si>
  <si>
    <t xml:space="preserve">H.P. or L.P. ball valve with polythene floats: 20 mm dia </t>
  </si>
  <si>
    <t>1924</t>
  </si>
  <si>
    <t xml:space="preserve">H.P. or L.P. ball valve with polythene floats: 25 mm dia </t>
  </si>
  <si>
    <t>1927</t>
  </si>
  <si>
    <t xml:space="preserve">Brass full way valve with C.I. wheel (screwed end) 25 mm dia </t>
  </si>
  <si>
    <t>1928</t>
  </si>
  <si>
    <t xml:space="preserve">Brass full way valve with C.I. wheel (screwed end) 32 mm dia </t>
  </si>
  <si>
    <t>1929</t>
  </si>
  <si>
    <t xml:space="preserve">Brass full way valve with C.I. wheel (screwed end) 40 mm dia </t>
  </si>
  <si>
    <t>1930</t>
  </si>
  <si>
    <t xml:space="preserve">Brass full way valve with C.I. wheel (screwed end) 50 mm dia </t>
  </si>
  <si>
    <t>1931</t>
  </si>
  <si>
    <t xml:space="preserve">Brass full way valve with C.I. wheel (screwed end) 65 mm dia </t>
  </si>
  <si>
    <t>1932</t>
  </si>
  <si>
    <t xml:space="preserve">Brass full way valve with C.I. wheel (screwed end) 80 mm dia </t>
  </si>
  <si>
    <t>1933</t>
  </si>
  <si>
    <t xml:space="preserve">Gunmetal non-return valve-horizontal (screwed end) 25 mm dia </t>
  </si>
  <si>
    <t>1934</t>
  </si>
  <si>
    <t xml:space="preserve">Gunmetal non-return valve-horizontal (screwed end) 32 mm dia </t>
  </si>
  <si>
    <t>1935</t>
  </si>
  <si>
    <t xml:space="preserve">Gunmetal non-return valve-horizontal (screwed end) 40 mm dia </t>
  </si>
  <si>
    <t>1936</t>
  </si>
  <si>
    <t xml:space="preserve">Gunmetal non-return valve-horizontal (screwed end) 50 mm dia </t>
  </si>
  <si>
    <t>1937</t>
  </si>
  <si>
    <t xml:space="preserve">Gunmetal non-return valve-horizontal (screwed end) 65 mm dia </t>
  </si>
  <si>
    <t>1938</t>
  </si>
  <si>
    <t xml:space="preserve">Gunmetal non-return valve-horizontal (screwed end) 80 mm dia </t>
  </si>
  <si>
    <t>1940</t>
  </si>
  <si>
    <t xml:space="preserve">C.I.sluice valve (with caps) class I : 100 mm dia </t>
  </si>
  <si>
    <t>1941</t>
  </si>
  <si>
    <t xml:space="preserve">C.I.sluice valve (with caps) class I : 125 mm dia </t>
  </si>
  <si>
    <t>1942</t>
  </si>
  <si>
    <t xml:space="preserve">C.I.sluice valve (with caps) class I : 150 mm dia </t>
  </si>
  <si>
    <t>1943</t>
  </si>
  <si>
    <t xml:space="preserve">C.I.sluice valve (with caps) class I : 200 mm dia </t>
  </si>
  <si>
    <t>1944</t>
  </si>
  <si>
    <t xml:space="preserve">C.I.sluice valve (with caps) class I : 250 mm dia </t>
  </si>
  <si>
    <t>1945</t>
  </si>
  <si>
    <t xml:space="preserve">C.I.sluice valve (with caps) class I : 300 mm dia </t>
  </si>
  <si>
    <t>1947</t>
  </si>
  <si>
    <t xml:space="preserve">Vitreous china flat back wash basin 630x450 mm </t>
  </si>
  <si>
    <t>1949</t>
  </si>
  <si>
    <t xml:space="preserve">Vitreous china angle back wash basin 600x480 mm </t>
  </si>
  <si>
    <t>1950</t>
  </si>
  <si>
    <t xml:space="preserve">Vitreous china angle back wash basin 400x400 mm </t>
  </si>
  <si>
    <t>1951</t>
  </si>
  <si>
    <t xml:space="preserve">C.P. brass waste 32 mm </t>
  </si>
  <si>
    <t>1952</t>
  </si>
  <si>
    <t xml:space="preserve">C.P. brass waste 40 mm </t>
  </si>
  <si>
    <t>1953</t>
  </si>
  <si>
    <t xml:space="preserve">Vitreous china Indian type w.c. pan size 580 mm </t>
  </si>
  <si>
    <t>1954</t>
  </si>
  <si>
    <t xml:space="preserve">Vitreous china orrisa type w.c. pan size 580 mm </t>
  </si>
  <si>
    <t>1955</t>
  </si>
  <si>
    <t xml:space="preserve">Vitreous china pedestal type water closet </t>
  </si>
  <si>
    <t>1956</t>
  </si>
  <si>
    <t xml:space="preserve">Bolts and nuts 16 mm dia 60 mm long </t>
  </si>
  <si>
    <t>1957</t>
  </si>
  <si>
    <t xml:space="preserve">Bolts and nuts 16 mm dia 65 mm long </t>
  </si>
  <si>
    <t>1958</t>
  </si>
  <si>
    <t xml:space="preserve">Bolts and nuts 20 mm dia 65 mm long </t>
  </si>
  <si>
    <t>1959</t>
  </si>
  <si>
    <t xml:space="preserve">Bolts and nuts 20 mm dia 70 mm long </t>
  </si>
  <si>
    <t>1960</t>
  </si>
  <si>
    <t xml:space="preserve">Bolts and nuts 20 mm dia 75 mm long </t>
  </si>
  <si>
    <t>1961</t>
  </si>
  <si>
    <t xml:space="preserve">Bolts and nuts 20 mm dia 80 mm long </t>
  </si>
  <si>
    <t>1962</t>
  </si>
  <si>
    <t xml:space="preserve">Bolts and nuts 24 mm dia 85 mm long </t>
  </si>
  <si>
    <t>1963</t>
  </si>
  <si>
    <t xml:space="preserve">Bolts and nuts 24 mm dia 90 mm long </t>
  </si>
  <si>
    <t>1964</t>
  </si>
  <si>
    <t xml:space="preserve">Bolts and nuts 27 mm dia 100 mm long </t>
  </si>
  <si>
    <t>1965</t>
  </si>
  <si>
    <t xml:space="preserve">White vitreous china dual purpose closet (Anglo Indian W.C.) suitable for use as squatting </t>
  </si>
  <si>
    <t>1970</t>
  </si>
  <si>
    <t xml:space="preserve">Vitreous china foot rests 250x125x25 mm </t>
  </si>
  <si>
    <t>1980</t>
  </si>
  <si>
    <t xml:space="preserve">Fly ash </t>
  </si>
  <si>
    <t>1984</t>
  </si>
  <si>
    <t xml:space="preserve">Common burnt clay F.P.S.( non modular) bricks tile class designation 10 </t>
  </si>
  <si>
    <t>1000 Nos</t>
  </si>
  <si>
    <t>1986</t>
  </si>
  <si>
    <t xml:space="preserve">Common burnt clay modular bricks class designation 12.5 </t>
  </si>
  <si>
    <t>2391</t>
  </si>
  <si>
    <t xml:space="preserve">Strips-Aluminium fluted 3.15mm thick and 150mm wide </t>
  </si>
  <si>
    <t>2392</t>
  </si>
  <si>
    <t xml:space="preserve">Strips Aluminium fluted 3.15mm thick and 200mm wide metre </t>
  </si>
  <si>
    <t>Metre</t>
  </si>
  <si>
    <t>2393</t>
  </si>
  <si>
    <t xml:space="preserve">1 mm thick Stainless Steel Cover plate grade 304 </t>
  </si>
  <si>
    <t>2394</t>
  </si>
  <si>
    <t xml:space="preserve">Coupler 16 mm dia </t>
  </si>
  <si>
    <t>2395</t>
  </si>
  <si>
    <t xml:space="preserve">Coupler 20 mm dia </t>
  </si>
  <si>
    <t>2396</t>
  </si>
  <si>
    <t xml:space="preserve">Coupler 25 mm dia </t>
  </si>
  <si>
    <t>2397</t>
  </si>
  <si>
    <t xml:space="preserve">Coupler 28 mm dia </t>
  </si>
  <si>
    <t>2398</t>
  </si>
  <si>
    <t xml:space="preserve">Coupler 32 mm dia </t>
  </si>
  <si>
    <t>2406</t>
  </si>
  <si>
    <t xml:space="preserve">Float glass sheet of nominal thickness 4 mm (weight not less than 10kg/sqm). </t>
  </si>
  <si>
    <t>2407</t>
  </si>
  <si>
    <t xml:space="preserve">Float glass sheet of nominal thickness 5.5 mm.(weight not less than 13.50 kg/sqm). </t>
  </si>
  <si>
    <t>2412</t>
  </si>
  <si>
    <t xml:space="preserve">Ply wood 5 ply with commercial ply on both faces 6 mm thick </t>
  </si>
  <si>
    <t>2413</t>
  </si>
  <si>
    <t xml:space="preserve">12 mm commercial ply </t>
  </si>
  <si>
    <t>2447</t>
  </si>
  <si>
    <t xml:space="preserve">Hollock ballies 125 mm diameter </t>
  </si>
  <si>
    <t>2449</t>
  </si>
  <si>
    <t>2451</t>
  </si>
  <si>
    <t xml:space="preserve">Brass cupboard lock 6 levers (best make of approved quality) 40 mm size </t>
  </si>
  <si>
    <t>2452</t>
  </si>
  <si>
    <t xml:space="preserve">Brass cupboard lock 6 levers (best make of approved quality) 50 mm size </t>
  </si>
  <si>
    <t>2453</t>
  </si>
  <si>
    <t xml:space="preserve">Brass cupboard lock 6 levers (best make of approved quality) 65 mm size </t>
  </si>
  <si>
    <t>2454</t>
  </si>
  <si>
    <t xml:space="preserve">Brass cupboard lock 6 levers (best make of approved quality) 75 mm size </t>
  </si>
  <si>
    <t>2455</t>
  </si>
  <si>
    <t xml:space="preserve">Brass hanging type door stopper 150 mm </t>
  </si>
  <si>
    <t>2456</t>
  </si>
  <si>
    <t xml:space="preserve">Hydraulic door closer bottle type M.S. body with necessary accessories and screws complet </t>
  </si>
  <si>
    <t>2459</t>
  </si>
  <si>
    <t xml:space="preserve">Anodised Aluminium hanging type door stopper </t>
  </si>
  <si>
    <t>2464</t>
  </si>
  <si>
    <t>2465</t>
  </si>
  <si>
    <t xml:space="preserve">Anodised Aluminium Casement stay 250 mm </t>
  </si>
  <si>
    <t>2466</t>
  </si>
  <si>
    <t xml:space="preserve">Hollock wood in scantling </t>
  </si>
  <si>
    <t>2467</t>
  </si>
  <si>
    <t>2468</t>
  </si>
  <si>
    <t xml:space="preserve">Nickeled Chromium Brass cupboard lock 40 mm size </t>
  </si>
  <si>
    <t>2469</t>
  </si>
  <si>
    <t xml:space="preserve">Nickeled Chromium Brass cupboard lock 50 mm size </t>
  </si>
  <si>
    <t>2470</t>
  </si>
  <si>
    <t xml:space="preserve">Nickeled Chromium Brass cupboard lock 65 mm size </t>
  </si>
  <si>
    <t>2471</t>
  </si>
  <si>
    <t xml:space="preserve">Nickeled Chromium Brass cupboard lock 75 mm size </t>
  </si>
  <si>
    <t>2480</t>
  </si>
  <si>
    <t xml:space="preserve">Ply wood 5 ply with teak ply on both faces 9 mm thick </t>
  </si>
  <si>
    <t>2481</t>
  </si>
  <si>
    <t xml:space="preserve">Ply wood 5 ply with teak ply on one face and commercial ply on another face 9 mm thick </t>
  </si>
  <si>
    <t>2483</t>
  </si>
  <si>
    <t xml:space="preserve">Ply wood 7 ply with teak ply on one face and commercial ply on another face 9 mm thick </t>
  </si>
  <si>
    <t>2500</t>
  </si>
  <si>
    <t xml:space="preserve">Extra for selected planks of second class deodar wood </t>
  </si>
  <si>
    <t>2504</t>
  </si>
  <si>
    <t xml:space="preserve">Kiln seasoning of timber </t>
  </si>
  <si>
    <t>2505</t>
  </si>
  <si>
    <t xml:space="preserve">Hollock wood in planks </t>
  </si>
  <si>
    <t>2506</t>
  </si>
  <si>
    <t>2507</t>
  </si>
  <si>
    <t>2508</t>
  </si>
  <si>
    <t>2509</t>
  </si>
  <si>
    <t>2510</t>
  </si>
  <si>
    <t>2602</t>
  </si>
  <si>
    <t xml:space="preserve">Common burnt clay F.P.S. (non modular) bricks class designation7.5 </t>
  </si>
  <si>
    <t>2603</t>
  </si>
  <si>
    <t xml:space="preserve">Common burnt clay F.P.S. bricks (non modular)class designation 5 </t>
  </si>
  <si>
    <t>2704</t>
  </si>
  <si>
    <t>2708</t>
  </si>
  <si>
    <t xml:space="preserve">Truf Paver (500 x 500 x 40 mm) </t>
  </si>
  <si>
    <t>2709</t>
  </si>
  <si>
    <t xml:space="preserve">Ceremic Tiles Pieces for Crazy Flooring </t>
  </si>
  <si>
    <t>2710</t>
  </si>
  <si>
    <t xml:space="preserve">White marble makrana second quality plain veined stone pieces for crazy flooring </t>
  </si>
  <si>
    <t>2750</t>
  </si>
  <si>
    <t xml:space="preserve">8 mm thick granite stone tiles (mirror polished of all shades) </t>
  </si>
  <si>
    <t>2751</t>
  </si>
  <si>
    <t xml:space="preserve">8 mm thick marble tiles (polished) Raj Nagar </t>
  </si>
  <si>
    <t>2901</t>
  </si>
  <si>
    <t xml:space="preserve">Stone Aggregate (Single size) : 100 mm nominal size </t>
  </si>
  <si>
    <t>2902</t>
  </si>
  <si>
    <t xml:space="preserve">Stone Aggregate (Single size) : 80 mm nominal size </t>
  </si>
  <si>
    <t>2903</t>
  </si>
  <si>
    <t xml:space="preserve">Stone chippings/ screenings 4.75 mm nominal size </t>
  </si>
  <si>
    <t>2904</t>
  </si>
  <si>
    <t xml:space="preserve">Stone chippings/ screenings 150 micron nominal size </t>
  </si>
  <si>
    <t>2908</t>
  </si>
  <si>
    <t xml:space="preserve">Over burnt (Jhama) Brick Aggregate: 120 mm to 40 mm size </t>
  </si>
  <si>
    <t>2909</t>
  </si>
  <si>
    <t xml:space="preserve">Over burnt (Jhama) Brick Aggregate: 90 mm to 40 mm size </t>
  </si>
  <si>
    <t>2910</t>
  </si>
  <si>
    <t xml:space="preserve">Stone chippings/ screenings 12.5/ 13.2 mm nominal size </t>
  </si>
  <si>
    <t>2911</t>
  </si>
  <si>
    <t xml:space="preserve">Stone chippings/ screenings 10/ 11.2 mm nominal size </t>
  </si>
  <si>
    <t>2914</t>
  </si>
  <si>
    <t xml:space="preserve">Solvent </t>
  </si>
  <si>
    <t>2916</t>
  </si>
  <si>
    <t>3002</t>
  </si>
  <si>
    <t xml:space="preserve">Polyvinyl chloride sheet 400 micron thick </t>
  </si>
  <si>
    <t>3004</t>
  </si>
  <si>
    <t xml:space="preserve">Stone ware spouts 100 mm dia 60 cm long </t>
  </si>
  <si>
    <t>3050</t>
  </si>
  <si>
    <t xml:space="preserve">Galvanised steel corrugated sheets </t>
  </si>
  <si>
    <t>3080</t>
  </si>
  <si>
    <t>3084</t>
  </si>
  <si>
    <t>3088</t>
  </si>
  <si>
    <t>3092</t>
  </si>
  <si>
    <t>3096</t>
  </si>
  <si>
    <t>3213</t>
  </si>
  <si>
    <t xml:space="preserve">Vitreous china Surgeon type wash basin of size 660x460 mm </t>
  </si>
  <si>
    <t>3228</t>
  </si>
  <si>
    <t>3229</t>
  </si>
  <si>
    <t xml:space="preserve">Vitreous china flat back wash basin 550x400 mm </t>
  </si>
  <si>
    <t>3300</t>
  </si>
  <si>
    <t>3311</t>
  </si>
  <si>
    <t xml:space="preserve">C.I.sluice valve (with caps) class II : 100 mm dia </t>
  </si>
  <si>
    <t>3314</t>
  </si>
  <si>
    <t xml:space="preserve">C.I.sluice valve (with caps) class II : 125 mm dia </t>
  </si>
  <si>
    <t>3317</t>
  </si>
  <si>
    <t xml:space="preserve">C.I.sluice valve (with caps) class II : 150 mm dia </t>
  </si>
  <si>
    <t>3320</t>
  </si>
  <si>
    <t xml:space="preserve">C.I.sluice valve (with caps) class II : 200 mm dia </t>
  </si>
  <si>
    <t>3321</t>
  </si>
  <si>
    <t xml:space="preserve">C.I.sluice valve (with caps) class II : 250 mm dia </t>
  </si>
  <si>
    <t>3326</t>
  </si>
  <si>
    <t xml:space="preserve">C.I.sluice valve (with caps) class II : 300 mm dia </t>
  </si>
  <si>
    <t>3327</t>
  </si>
  <si>
    <t xml:space="preserve">15 mm Battery Based Sensor Pillar Cock </t>
  </si>
  <si>
    <t>3617</t>
  </si>
  <si>
    <t xml:space="preserve">C.P. Brass union 40 mm dia </t>
  </si>
  <si>
    <t>3620</t>
  </si>
  <si>
    <t xml:space="preserve">C.C.I.(spun) socketed soil, waste and vent pipe 1.80 metres long:100mm dia </t>
  </si>
  <si>
    <t>3621</t>
  </si>
  <si>
    <t xml:space="preserve">C.C.I.(spun) socketed soil, waste and vent pipe 1.80 metres long:75mm dia </t>
  </si>
  <si>
    <t>3624</t>
  </si>
  <si>
    <t xml:space="preserve">S.C.I. S&amp;S bends with access door100mm dia </t>
  </si>
  <si>
    <t>3625</t>
  </si>
  <si>
    <t xml:space="preserve">S.C.I. S&amp;S bends with access door75mm dia </t>
  </si>
  <si>
    <t>3628</t>
  </si>
  <si>
    <t xml:space="preserve">S.C.I. S&amp;S bend100mm dia </t>
  </si>
  <si>
    <t>3629</t>
  </si>
  <si>
    <t xml:space="preserve">S.C.I. S&amp;S bend75mm dia </t>
  </si>
  <si>
    <t>3634</t>
  </si>
  <si>
    <t xml:space="preserve">S.C.I. S&amp;S heel rest sanitary bend 100mm dia </t>
  </si>
  <si>
    <t>3635</t>
  </si>
  <si>
    <t xml:space="preserve">S.C.I. S&amp;S heel rest sanitary bend 75mm dia </t>
  </si>
  <si>
    <t>3640</t>
  </si>
  <si>
    <t xml:space="preserve">S.C.I. S&amp;S single equal junctions100x100x100 mm </t>
  </si>
  <si>
    <t>3641</t>
  </si>
  <si>
    <t xml:space="preserve">S.C.I. S&amp;S single equal junctions75x75x75 mm </t>
  </si>
  <si>
    <t>3644</t>
  </si>
  <si>
    <t xml:space="preserve">S.C.I. S&amp;S single equal junctions with access door 100x100x100 mm </t>
  </si>
  <si>
    <t>3645</t>
  </si>
  <si>
    <t xml:space="preserve">S.C.I. S&amp;S single equal junctions with access door 75x75x75 mm </t>
  </si>
  <si>
    <t>3650</t>
  </si>
  <si>
    <t xml:space="preserve">S.C.I. S&amp;S double equal junctions100x100x100x100 mm </t>
  </si>
  <si>
    <t>3651</t>
  </si>
  <si>
    <t xml:space="preserve">S.C.I. S&amp;S double equal junctions75x75x75x75 mm </t>
  </si>
  <si>
    <t>3654</t>
  </si>
  <si>
    <t xml:space="preserve">S.C.I. S&amp;S double equal junctions with access door 100x100x100x100 mm. </t>
  </si>
  <si>
    <t>3655</t>
  </si>
  <si>
    <t xml:space="preserve">S.C.I. S&amp;S double equal junctions with access door 75x75x75x75 mm </t>
  </si>
  <si>
    <t>3660</t>
  </si>
  <si>
    <t xml:space="preserve">S.C.I. S&amp;S single unequal junctions100x100x75 mm </t>
  </si>
  <si>
    <t>3664</t>
  </si>
  <si>
    <t>3670</t>
  </si>
  <si>
    <t>3674</t>
  </si>
  <si>
    <t xml:space="preserve">S.C.I. S&amp;S double unequal junctions with access door 100x100x75x75 mm </t>
  </si>
  <si>
    <t>3681</t>
  </si>
  <si>
    <t xml:space="preserve">S.C.I. S&amp;S single equal invert branch of required degree 100x100x100 mm dia </t>
  </si>
  <si>
    <t>3682</t>
  </si>
  <si>
    <t xml:space="preserve">S.C.I. S&amp;S single equal invert branch of required degree 75x75x75 mm dia </t>
  </si>
  <si>
    <t>3685</t>
  </si>
  <si>
    <t xml:space="preserve">S.C.I. S&amp;S double equal invert branch of required degree100x100x100x100 mm dia </t>
  </si>
  <si>
    <t>3686</t>
  </si>
  <si>
    <t xml:space="preserve">S.C.I. S&amp;S double equal invert branch of required degree 75x75x75x75 mm dia </t>
  </si>
  <si>
    <t>3690</t>
  </si>
  <si>
    <t xml:space="preserve">S.C.I. S&amp;S single unequal invert branch of required degree100x100x75 mm dia </t>
  </si>
  <si>
    <t>3695</t>
  </si>
  <si>
    <t xml:space="preserve">S.C.I. S&amp;S double unequal invert branch of required degree100x100x75x75 mm dia </t>
  </si>
  <si>
    <t>3699</t>
  </si>
  <si>
    <t xml:space="preserve">S.C.I. S&amp;S, 75 mm offset for75 mm dia pipe </t>
  </si>
  <si>
    <t>3707</t>
  </si>
  <si>
    <t xml:space="preserve">S.C.I. S&amp;S, 150 mm offset for75 mm dia pipe </t>
  </si>
  <si>
    <t>3708</t>
  </si>
  <si>
    <t xml:space="preserve">S.C.I. S&amp;S, 150 mm offset for100 mm dia pipe </t>
  </si>
  <si>
    <t>3712</t>
  </si>
  <si>
    <t xml:space="preserve">S.C.I. S&amp;S, 114 mm offset for75 mm dia pipe </t>
  </si>
  <si>
    <t>3713</t>
  </si>
  <si>
    <t xml:space="preserve">S.C.I. S&amp;S, 114 mm offset for100 mm dia pipe </t>
  </si>
  <si>
    <t>3716</t>
  </si>
  <si>
    <t xml:space="preserve">S.C.I. S&amp;S, 152 mm offset for75 mm dia pipe </t>
  </si>
  <si>
    <t>3717</t>
  </si>
  <si>
    <t xml:space="preserve">S.C.I. S&amp;S, 152 mm offset for100 mm dia pipe </t>
  </si>
  <si>
    <t>3728</t>
  </si>
  <si>
    <t xml:space="preserve">S.C.I S&amp;S door pieces 100 mm dia </t>
  </si>
  <si>
    <t>3729</t>
  </si>
  <si>
    <t xml:space="preserve">S.C.I S&amp;S door pieces 75 mm dia </t>
  </si>
  <si>
    <t>3733</t>
  </si>
  <si>
    <t xml:space="preserve">S.C.I S&amp;S, Slotted Cowl (Terminal Guard) 100 mm </t>
  </si>
  <si>
    <t>3734</t>
  </si>
  <si>
    <t xml:space="preserve">S.C.I S&amp;S, Slotted Cowl (Terminal Guard) 75 mm </t>
  </si>
  <si>
    <t>3738</t>
  </si>
  <si>
    <t xml:space="preserve">S.C.I S&amp;S, collars 100 mm </t>
  </si>
  <si>
    <t>3739</t>
  </si>
  <si>
    <t xml:space="preserve">S.C.I S&amp;S, collars 75 mm </t>
  </si>
  <si>
    <t>3746</t>
  </si>
  <si>
    <t>3747</t>
  </si>
  <si>
    <t>3749</t>
  </si>
  <si>
    <t xml:space="preserve">Vitreous china toilet paper holder of standard size </t>
  </si>
  <si>
    <t>3860</t>
  </si>
  <si>
    <t xml:space="preserve">560 mm dia cover with frame (Heavy duty) </t>
  </si>
  <si>
    <t>3861</t>
  </si>
  <si>
    <t xml:space="preserve">560 mm dia cover without frame (Heavy duty) </t>
  </si>
  <si>
    <t>4001</t>
  </si>
  <si>
    <t xml:space="preserve">Stainless steel (Grade-304)hollow section round/square tubes </t>
  </si>
  <si>
    <t>4002</t>
  </si>
  <si>
    <t xml:space="preserve">Stainless steel bolts/square bar and plates </t>
  </si>
  <si>
    <t>4006</t>
  </si>
  <si>
    <t>4007</t>
  </si>
  <si>
    <t>4008</t>
  </si>
  <si>
    <t>4009</t>
  </si>
  <si>
    <t xml:space="preserve">Mild steel tubes hot finished welded type </t>
  </si>
  <si>
    <t>4010</t>
  </si>
  <si>
    <t xml:space="preserve">Mild steel tubes hot finished seamless type </t>
  </si>
  <si>
    <t>4011</t>
  </si>
  <si>
    <t xml:space="preserve">Mild steel tubes electric resistant or induction butt welded </t>
  </si>
  <si>
    <t>4012</t>
  </si>
  <si>
    <t xml:space="preserve">Circular C.I. Box for ceiling fan </t>
  </si>
  <si>
    <t>4013</t>
  </si>
  <si>
    <t xml:space="preserve">Pulley 40 mm dia </t>
  </si>
  <si>
    <t>4201</t>
  </si>
  <si>
    <t xml:space="preserve">Aluminium primer </t>
  </si>
  <si>
    <t>4202</t>
  </si>
  <si>
    <t xml:space="preserve">Red oxide Zinc chromate primer </t>
  </si>
  <si>
    <t>4203</t>
  </si>
  <si>
    <t xml:space="preserve">Copper acetate </t>
  </si>
  <si>
    <t>4204</t>
  </si>
  <si>
    <t xml:space="preserve">Hydrochloric acid </t>
  </si>
  <si>
    <t>4205</t>
  </si>
  <si>
    <t xml:space="preserve">Copper chloride </t>
  </si>
  <si>
    <t>4206</t>
  </si>
  <si>
    <t xml:space="preserve">Copper nitrate </t>
  </si>
  <si>
    <t>4207</t>
  </si>
  <si>
    <t xml:space="preserve">Ammonium chloride </t>
  </si>
  <si>
    <t>6001</t>
  </si>
  <si>
    <t xml:space="preserve">White marble slab Makrana second quality plain veined 18 mm thick </t>
  </si>
  <si>
    <t>6007</t>
  </si>
  <si>
    <t xml:space="preserve">Pink marble slab plain 18mm thick </t>
  </si>
  <si>
    <t>6010</t>
  </si>
  <si>
    <t xml:space="preserve">Udaypur green marble slab plain 18mm thick </t>
  </si>
  <si>
    <t>6019</t>
  </si>
  <si>
    <t xml:space="preserve">Black Zebra marble slab plain 18mm thick </t>
  </si>
  <si>
    <t>6501</t>
  </si>
  <si>
    <t>7001</t>
  </si>
  <si>
    <t xml:space="preserve">Brass 100mm mortice latch and lock with6 levers without pair of handles </t>
  </si>
  <si>
    <t>7003</t>
  </si>
  <si>
    <t xml:space="preserve">Pair of Anodised Aluminium lever handles for 100mm mortice latch and lock </t>
  </si>
  <si>
    <t>7004</t>
  </si>
  <si>
    <t xml:space="preserve">Vitreous china flat back wash basin 450x300 mm </t>
  </si>
  <si>
    <t>7005</t>
  </si>
  <si>
    <t xml:space="preserve">Vitreous china 10 litres low level cistern without fittings </t>
  </si>
  <si>
    <t>7006</t>
  </si>
  <si>
    <t xml:space="preserve">Vitreous china 10 litres low level cistern with fittings </t>
  </si>
  <si>
    <t>7008</t>
  </si>
  <si>
    <t xml:space="preserve">Common burnt clay F.P.S. clay fly ash bricks class designation 7.5 </t>
  </si>
  <si>
    <t>7009</t>
  </si>
  <si>
    <t>7010</t>
  </si>
  <si>
    <t>7011</t>
  </si>
  <si>
    <t>7012</t>
  </si>
  <si>
    <t>7013</t>
  </si>
  <si>
    <t>7014</t>
  </si>
  <si>
    <t>7015</t>
  </si>
  <si>
    <t xml:space="preserve">Soffit cleat </t>
  </si>
  <si>
    <t>7016</t>
  </si>
  <si>
    <t xml:space="preserve">Joint filler </t>
  </si>
  <si>
    <t>7017</t>
  </si>
  <si>
    <t xml:space="preserve">Joint finisher </t>
  </si>
  <si>
    <t>7018</t>
  </si>
  <si>
    <t xml:space="preserve">Joint tape roll </t>
  </si>
  <si>
    <t>7019</t>
  </si>
  <si>
    <t xml:space="preserve">Dash fastener/ Chemical fastener </t>
  </si>
  <si>
    <t>7020</t>
  </si>
  <si>
    <t xml:space="preserve">All drive screws ( for gypsum board) </t>
  </si>
  <si>
    <t>7021</t>
  </si>
  <si>
    <t xml:space="preserve">Primer ( for gypsum board) </t>
  </si>
  <si>
    <t>7022</t>
  </si>
  <si>
    <t xml:space="preserve">Chlorpyriphos 20% E.C. / Lindane 20% E.C. </t>
  </si>
  <si>
    <t>7023</t>
  </si>
  <si>
    <t xml:space="preserve">Chromium plated brackets ( curtain rods) </t>
  </si>
  <si>
    <t>7024</t>
  </si>
  <si>
    <t xml:space="preserve">Acid Proof cement </t>
  </si>
  <si>
    <t>7028</t>
  </si>
  <si>
    <t xml:space="preserve">12.5 mm thick Fully Perforated gypsum board </t>
  </si>
  <si>
    <t>7029</t>
  </si>
  <si>
    <t xml:space="preserve">Galvanised wire mesh of average width of aperture 1.4 mm and nominal dia. of wire 0.63 mm </t>
  </si>
  <si>
    <t>7030</t>
  </si>
  <si>
    <t xml:space="preserve">12.5 mm thick tapered edge gypsum fire resistant board </t>
  </si>
  <si>
    <t>7031</t>
  </si>
  <si>
    <t xml:space="preserve">12.5 mm thick tapered edge gypsum moisture resistant board </t>
  </si>
  <si>
    <t>7032</t>
  </si>
  <si>
    <t xml:space="preserve">Frosted glass sheet of nominal thickness 4 mm (weighing not less than 10 kg/sqm) </t>
  </si>
  <si>
    <t>7033</t>
  </si>
  <si>
    <t xml:space="preserve">Nickel plated M.S. pipe 25 mm dia. </t>
  </si>
  <si>
    <t>7034</t>
  </si>
  <si>
    <t xml:space="preserve">Nickel plated M.S. pipe 20 mm dia. </t>
  </si>
  <si>
    <t>7035</t>
  </si>
  <si>
    <t xml:space="preserve">Nickel plated M.S. Brackets for curtain rod 20 mm </t>
  </si>
  <si>
    <t>7036</t>
  </si>
  <si>
    <t xml:space="preserve">Nickel plated M.S. Brackets for curtain rod 25 mm </t>
  </si>
  <si>
    <t>7040</t>
  </si>
  <si>
    <t xml:space="preserve">Oxidised mild steel screws 35 mm </t>
  </si>
  <si>
    <t>7044</t>
  </si>
  <si>
    <t xml:space="preserve">Rolling shutters of 80x0.90 mm laths </t>
  </si>
  <si>
    <t>7045</t>
  </si>
  <si>
    <t xml:space="preserve">Rolling shutters of 80x1.2 mm laths </t>
  </si>
  <si>
    <t>7046</t>
  </si>
  <si>
    <t xml:space="preserve">Top cover of Rolling shutters 0.90 mm thick </t>
  </si>
  <si>
    <t>7047</t>
  </si>
  <si>
    <t xml:space="preserve">Top cover of Rolling shutters 1.20 mm thick </t>
  </si>
  <si>
    <t>7048</t>
  </si>
  <si>
    <t xml:space="preserve">Rawl plug 50 mm (designation 10 no.) </t>
  </si>
  <si>
    <t>7049</t>
  </si>
  <si>
    <t xml:space="preserve">Teak wood lipping of size 25x3 mm in pelmets </t>
  </si>
  <si>
    <t>7050</t>
  </si>
  <si>
    <t xml:space="preserve">PU Primer </t>
  </si>
  <si>
    <t>7051</t>
  </si>
  <si>
    <t xml:space="preserve">40 mm (average) PU spray having 40-45 kg/cum density </t>
  </si>
  <si>
    <t>7052</t>
  </si>
  <si>
    <t xml:space="preserve">GI wire netting 3/4" x 24 G </t>
  </si>
  <si>
    <t>7053</t>
  </si>
  <si>
    <t xml:space="preserve">400 G polythene sheet </t>
  </si>
  <si>
    <t>7055</t>
  </si>
  <si>
    <t>7056</t>
  </si>
  <si>
    <t xml:space="preserve">Aluminium tee channel (heavy duty) with rollers and stop end </t>
  </si>
  <si>
    <t>7059</t>
  </si>
  <si>
    <t xml:space="preserve">Aluminium hanging floor door stopper with twin rubber &amp; stopper </t>
  </si>
  <si>
    <t>7060</t>
  </si>
  <si>
    <t xml:space="preserve">Hydraulic door closer tubular type Aluminium section body </t>
  </si>
  <si>
    <t>7063</t>
  </si>
  <si>
    <t xml:space="preserve">Oxidised M.S.casement stay (straight peg type) 300 mm not less than 0.33 kg </t>
  </si>
  <si>
    <t>7064</t>
  </si>
  <si>
    <t xml:space="preserve">Oxidised M.S.casement stay (straight peg type) 250 mm not less than 0.28 kg </t>
  </si>
  <si>
    <t>7065</t>
  </si>
  <si>
    <t xml:space="preserve">Oxidised M.S.casement stay (straight peg type) 200 mm not less than 0.24 kg </t>
  </si>
  <si>
    <t>7070</t>
  </si>
  <si>
    <t>7071</t>
  </si>
  <si>
    <t>7072</t>
  </si>
  <si>
    <t xml:space="preserve">Wall mounted water closet </t>
  </si>
  <si>
    <t>7073</t>
  </si>
  <si>
    <t xml:space="preserve">Adjustable Vetrious China Cistern with fittings </t>
  </si>
  <si>
    <t>7074</t>
  </si>
  <si>
    <t xml:space="preserve">White Vetrious China Waterless Urinal </t>
  </si>
  <si>
    <t>7075</t>
  </si>
  <si>
    <t xml:space="preserve">Cistern with fittings for Waterless Urinal </t>
  </si>
  <si>
    <t>7076</t>
  </si>
  <si>
    <t xml:space="preserve">White Vetrious Urinal (battery based infrared sensor operated - 610x390x370mm) </t>
  </si>
  <si>
    <t>7077</t>
  </si>
  <si>
    <t xml:space="preserve">Acid and alkali resistant tiles 300x300 mm size, 10 mm thick </t>
  </si>
  <si>
    <t>7087</t>
  </si>
  <si>
    <t xml:space="preserve">S.C.I. Tee 150 mm </t>
  </si>
  <si>
    <t>7090</t>
  </si>
  <si>
    <t xml:space="preserve">Expanded polystyrene type N- Normal </t>
  </si>
  <si>
    <t>7091</t>
  </si>
  <si>
    <t xml:space="preserve">Expanded polystyrene type - SE </t>
  </si>
  <si>
    <t>7095</t>
  </si>
  <si>
    <t xml:space="preserve">Stainless steel kitchen sink - with drain board bowl depth 250 mm. </t>
  </si>
  <si>
    <t>7096</t>
  </si>
  <si>
    <t xml:space="preserve">Stainless steel kitchen sink - with drain board 510 x 1040mm bowl depth 225 mm. </t>
  </si>
  <si>
    <t>7097</t>
  </si>
  <si>
    <t xml:space="preserve">Stainless steel kitchen sink - with drain board 510 x 1040mm bowl depth 200 mm. </t>
  </si>
  <si>
    <t>7098</t>
  </si>
  <si>
    <t xml:space="preserve">Stainless steel kitchen sink - with drain board 510x1040mm bowldepth 178 mm </t>
  </si>
  <si>
    <t>7101</t>
  </si>
  <si>
    <t xml:space="preserve">Stainless steel kitchen sink - without drain board 610x510mm bowl depth 200 mm. </t>
  </si>
  <si>
    <t>7102</t>
  </si>
  <si>
    <t xml:space="preserve">Stainless steel kitchen sink - without drain board 610x460mm bowl depth 200 mm. </t>
  </si>
  <si>
    <t>7103</t>
  </si>
  <si>
    <t xml:space="preserve">Stainless steel kitchen sink - without drain board 470x420mm bowl depth 178 mm </t>
  </si>
  <si>
    <t>7104</t>
  </si>
  <si>
    <t xml:space="preserve">Coloured Orissa pattern W.C. pan 580x440 mm </t>
  </si>
  <si>
    <t>7105</t>
  </si>
  <si>
    <t xml:space="preserve">Coloured Pedestal type W.C. pan 580x440 mm (European type) </t>
  </si>
  <si>
    <t>7106</t>
  </si>
  <si>
    <t xml:space="preserve">Coloured Vitreous china 10 lit. low level cistern </t>
  </si>
  <si>
    <t>7107</t>
  </si>
  <si>
    <t xml:space="preserve">Coloured (other than black) solid P.V.C. seat in European W.C. pan </t>
  </si>
  <si>
    <t>7112</t>
  </si>
  <si>
    <t xml:space="preserve">Circular shape 450 mm dia Mirror with Plastic moulded frame </t>
  </si>
  <si>
    <t>7113</t>
  </si>
  <si>
    <t xml:space="preserve">Rectangular shape 453x357 mm Mirror with Plastic moulded frame </t>
  </si>
  <si>
    <t>7114</t>
  </si>
  <si>
    <t xml:space="preserve">Oval shape 450x350 mm (outer dimensions) Mirror with Plastic moulded frame </t>
  </si>
  <si>
    <t>7115</t>
  </si>
  <si>
    <t xml:space="preserve">Rectangular shape 1500x450 mm Mirror with Plastic moulded frame </t>
  </si>
  <si>
    <t>7116</t>
  </si>
  <si>
    <t xml:space="preserve">Hard board 6 mm thick </t>
  </si>
  <si>
    <t>7117</t>
  </si>
  <si>
    <t>7118</t>
  </si>
  <si>
    <t>7119</t>
  </si>
  <si>
    <t>7120</t>
  </si>
  <si>
    <t>7123</t>
  </si>
  <si>
    <t>7126</t>
  </si>
  <si>
    <t>7127</t>
  </si>
  <si>
    <t>7128</t>
  </si>
  <si>
    <t xml:space="preserve">S.W. intercepting trap 100 mm dia </t>
  </si>
  <si>
    <t>7129</t>
  </si>
  <si>
    <t xml:space="preserve">S.W. intercepting trap 150 mm dia </t>
  </si>
  <si>
    <t>7130</t>
  </si>
  <si>
    <t xml:space="preserve">Rectangular shape 600x450 mm precast R.C.C. manhole cover with frame - L.D. - 25 </t>
  </si>
  <si>
    <t>7131</t>
  </si>
  <si>
    <t>7132</t>
  </si>
  <si>
    <t xml:space="preserve">Circular shape 450 mm dia precast R.C.C. manhole cover with frame </t>
  </si>
  <si>
    <t>7133</t>
  </si>
  <si>
    <t xml:space="preserve">Rectangular shape 500x500 mm precast R.C.C. manhole cover with frame - M.D. - 10 </t>
  </si>
  <si>
    <t>7134</t>
  </si>
  <si>
    <t xml:space="preserve">Circular shape 500 mm dia precast R.C.C. manhole cover with frame - M.D. - 10 </t>
  </si>
  <si>
    <t>7135</t>
  </si>
  <si>
    <t xml:space="preserve">Circular shape 560 mm dia precast R.C.C. manhole cover with frame - H.D. - 20 </t>
  </si>
  <si>
    <t>7136</t>
  </si>
  <si>
    <t xml:space="preserve">Circular shape 560 mm dia precast R.C.C. manhole cover with frame - E.H.D. - 35 </t>
  </si>
  <si>
    <t>7137</t>
  </si>
  <si>
    <t>7139</t>
  </si>
  <si>
    <t>7143</t>
  </si>
  <si>
    <t>7151</t>
  </si>
  <si>
    <t>7154</t>
  </si>
  <si>
    <t>7155</t>
  </si>
  <si>
    <t>7157</t>
  </si>
  <si>
    <t>7178</t>
  </si>
  <si>
    <t xml:space="preserve">Chemical ASTMC-type I </t>
  </si>
  <si>
    <t>7181</t>
  </si>
  <si>
    <t xml:space="preserve">C.I. pile shoe </t>
  </si>
  <si>
    <t>7182</t>
  </si>
  <si>
    <t xml:space="preserve">M.S. clamps for pile shoe </t>
  </si>
  <si>
    <t>7183</t>
  </si>
  <si>
    <t xml:space="preserve">Bentonite </t>
  </si>
  <si>
    <t>7184</t>
  </si>
  <si>
    <t xml:space="preserve">Oxidised M.S. safety chain (weighing not less than 450 gms) for door </t>
  </si>
  <si>
    <t>7187</t>
  </si>
  <si>
    <t xml:space="preserve">C.I. grating 150 mm dia. (Weighing not less than 440 gm) </t>
  </si>
  <si>
    <t>7188</t>
  </si>
  <si>
    <t xml:space="preserve">U-PVC pipes (working pressure 4 kg / cm2) Single socketed pipe 75 mm dia. </t>
  </si>
  <si>
    <t>7189</t>
  </si>
  <si>
    <t xml:space="preserve">U-PVC pipes (working pressure 4 kg / cm2) Single socketed pipe 110 mm dia. </t>
  </si>
  <si>
    <t>7190</t>
  </si>
  <si>
    <t xml:space="preserve">U-PVC pipes (working pressure 4 kg / cm2) Rubber (Seal) Ring 75 mm dia. </t>
  </si>
  <si>
    <t>7191</t>
  </si>
  <si>
    <t xml:space="preserve">U-PVC pipes (working pressure 4 kg / cm2) Rubber (Seal) Ring 110 mm dia. </t>
  </si>
  <si>
    <t>7192</t>
  </si>
  <si>
    <t xml:space="preserve">UPVC coupler for UPVC drainage pipes 75 mm </t>
  </si>
  <si>
    <t>7193</t>
  </si>
  <si>
    <t xml:space="preserve">UPVC coupler for UPVC drainage pipes 110 mm </t>
  </si>
  <si>
    <t>7194</t>
  </si>
  <si>
    <t xml:space="preserve">UPVC pushfit coupler (single) 75 mm thick </t>
  </si>
  <si>
    <t>7195</t>
  </si>
  <si>
    <t xml:space="preserve">UPVC pushfit coupler (single) 110 mm thick </t>
  </si>
  <si>
    <t>7196</t>
  </si>
  <si>
    <t xml:space="preserve">UPVC single equal Tee (with door) 75x75x75 mm </t>
  </si>
  <si>
    <t>7197</t>
  </si>
  <si>
    <t xml:space="preserve">UPVC single equal Tee (with door) 110x110x110 mm </t>
  </si>
  <si>
    <t>7198</t>
  </si>
  <si>
    <t>7199</t>
  </si>
  <si>
    <t>7208</t>
  </si>
  <si>
    <t xml:space="preserve">UPVC bend 87.5o 75 mm bend </t>
  </si>
  <si>
    <t>7209</t>
  </si>
  <si>
    <t xml:space="preserve">UPVC bend 87.5o 110 mm bend </t>
  </si>
  <si>
    <t>7212</t>
  </si>
  <si>
    <t xml:space="preserve">UPVC plain shoe 75 mm bend </t>
  </si>
  <si>
    <t>7213</t>
  </si>
  <si>
    <t xml:space="preserve">UPVC plain shoe 110 mm bend </t>
  </si>
  <si>
    <t>7214</t>
  </si>
  <si>
    <t xml:space="preserve">UPVC pipe clip 75 mm bend </t>
  </si>
  <si>
    <t>7215</t>
  </si>
  <si>
    <t xml:space="preserve">UPVC pipe clip 110 mm bend </t>
  </si>
  <si>
    <t>7231</t>
  </si>
  <si>
    <t xml:space="preserve">Resin Bonded Glass wool 16 kg/m³ 50 mm thick </t>
  </si>
  <si>
    <t>7232</t>
  </si>
  <si>
    <t xml:space="preserve">Resin Bonded Glass wool 24 kg/m³ 50 mm thick </t>
  </si>
  <si>
    <t>7233</t>
  </si>
  <si>
    <t xml:space="preserve">Fibre glass tissue reinforcement Type II Grade I </t>
  </si>
  <si>
    <t>7236</t>
  </si>
  <si>
    <t xml:space="preserve">Precast chequered cement tiles 22 mm thick Dark shade using ordinary cement </t>
  </si>
  <si>
    <t>7237</t>
  </si>
  <si>
    <t>7239</t>
  </si>
  <si>
    <t xml:space="preserve">Epoxy paint </t>
  </si>
  <si>
    <t>7240</t>
  </si>
  <si>
    <t xml:space="preserve">Fire retardant paint </t>
  </si>
  <si>
    <t>7241</t>
  </si>
  <si>
    <t xml:space="preserve">Melamine polish </t>
  </si>
  <si>
    <t>7244</t>
  </si>
  <si>
    <t xml:space="preserve">Table rubbed polished stone 18 mm thick (75x50cm) Agaria Marble stone - 18 mm thick </t>
  </si>
  <si>
    <t>7245</t>
  </si>
  <si>
    <t xml:space="preserve">Table rubbed polished stone 18mm thick (75x50cm) Granite stone - 18mm thick </t>
  </si>
  <si>
    <t>7246</t>
  </si>
  <si>
    <t>7247</t>
  </si>
  <si>
    <t>7248</t>
  </si>
  <si>
    <t>7249</t>
  </si>
  <si>
    <t>7250</t>
  </si>
  <si>
    <t>7251</t>
  </si>
  <si>
    <t>7252</t>
  </si>
  <si>
    <t>7253</t>
  </si>
  <si>
    <t>7254</t>
  </si>
  <si>
    <t xml:space="preserve">Hardening Compound </t>
  </si>
  <si>
    <t>7255</t>
  </si>
  <si>
    <t xml:space="preserve">Road marking paint (spirit based) </t>
  </si>
  <si>
    <t>7256</t>
  </si>
  <si>
    <t>7257</t>
  </si>
  <si>
    <t xml:space="preserve">C.P. Brass bibcock 15 mm </t>
  </si>
  <si>
    <t>7258</t>
  </si>
  <si>
    <t xml:space="preserve">C.P. Brass long nose bibcock 15 mm </t>
  </si>
  <si>
    <t>7259</t>
  </si>
  <si>
    <t xml:space="preserve">C.P. Brass long body bibcock 15 mm </t>
  </si>
  <si>
    <t>7260</t>
  </si>
  <si>
    <t xml:space="preserve">C.P. Brass stop cock (concealed) 15 mm </t>
  </si>
  <si>
    <t>7261</t>
  </si>
  <si>
    <t xml:space="preserve">C.P. Brass angle valve 15 mm </t>
  </si>
  <si>
    <t>7266</t>
  </si>
  <si>
    <t>7269</t>
  </si>
  <si>
    <t xml:space="preserve">25 mm thick particle board </t>
  </si>
  <si>
    <t>7271</t>
  </si>
  <si>
    <t xml:space="preserve">IInd class teak wood lipping 25 mm wide x 12 mm thick </t>
  </si>
  <si>
    <t>7272</t>
  </si>
  <si>
    <t xml:space="preserve">25 mm thick melamine faced prelaminated three layer particle board </t>
  </si>
  <si>
    <t>7280</t>
  </si>
  <si>
    <t xml:space="preserve">Waste plastic additive </t>
  </si>
  <si>
    <t>7281</t>
  </si>
  <si>
    <t xml:space="preserve">Chemical ASTMC-type II </t>
  </si>
  <si>
    <t>7295</t>
  </si>
  <si>
    <t xml:space="preserve">Granite Black marble, 18 mm thick slab, above 0.2 sqm up to 0.5 sqm (areawise) </t>
  </si>
  <si>
    <t>7297</t>
  </si>
  <si>
    <t xml:space="preserve">Granite Black marble, 18 mm thick slab, above 1.0 sqm up to 2.0 sqm (areawise) </t>
  </si>
  <si>
    <t>7306</t>
  </si>
  <si>
    <t xml:space="preserve">Aluminium T or L sections </t>
  </si>
  <si>
    <t>7307</t>
  </si>
  <si>
    <t>7309</t>
  </si>
  <si>
    <t xml:space="preserve">Paving Asphalt of grade VG-30 of approved quality </t>
  </si>
  <si>
    <t>7312</t>
  </si>
  <si>
    <t xml:space="preserve">Expandable fastener with plastic sleeve and M.S. screws. 25 mm long </t>
  </si>
  <si>
    <t>7313</t>
  </si>
  <si>
    <t xml:space="preserve">Expandable fastener with plastic sleeve and M.S. screws. 32 mm long </t>
  </si>
  <si>
    <t>7314</t>
  </si>
  <si>
    <t xml:space="preserve">Expandable fastener with plastic sleeve and M.S. screws. 40 mm long </t>
  </si>
  <si>
    <t>7315</t>
  </si>
  <si>
    <t xml:space="preserve">Expandable fastener with plastic sleeve and M.S. screws. 50 mm long </t>
  </si>
  <si>
    <t>7318</t>
  </si>
  <si>
    <t xml:space="preserve">Plasticizer / super plasticizer </t>
  </si>
  <si>
    <t>7319</t>
  </si>
  <si>
    <t xml:space="preserve">Wall form panel 1250x500 mm </t>
  </si>
  <si>
    <t>7320</t>
  </si>
  <si>
    <t xml:space="preserve">Tie bolt 12 mm dia 100 mm length </t>
  </si>
  <si>
    <t>7321</t>
  </si>
  <si>
    <t xml:space="preserve">Tie bolt 12 mm dia 150 mm length </t>
  </si>
  <si>
    <t>7322</t>
  </si>
  <si>
    <t xml:space="preserve">Tie bolt 20 mm dia 150 mm length </t>
  </si>
  <si>
    <t>7323</t>
  </si>
  <si>
    <t xml:space="preserve">Tie bolt 20 mm dia 225 mm length </t>
  </si>
  <si>
    <t>7324</t>
  </si>
  <si>
    <t xml:space="preserve">Spring coil 12 mm </t>
  </si>
  <si>
    <t>7325</t>
  </si>
  <si>
    <t xml:space="preserve">Plastic cone 12 mm dia </t>
  </si>
  <si>
    <t>7326</t>
  </si>
  <si>
    <t xml:space="preserve">Corner angle 45x45x5 mm 1.50 m long </t>
  </si>
  <si>
    <t>7327</t>
  </si>
  <si>
    <t xml:space="preserve">100 mm channel shoulder 2.5 m long </t>
  </si>
  <si>
    <t>7328</t>
  </si>
  <si>
    <t xml:space="preserve">Double clip ( bridge clip) </t>
  </si>
  <si>
    <t>7329</t>
  </si>
  <si>
    <t xml:space="preserve">Single clip </t>
  </si>
  <si>
    <t>7330</t>
  </si>
  <si>
    <t xml:space="preserve">M.S. tube 40 mm dia </t>
  </si>
  <si>
    <t>7331</t>
  </si>
  <si>
    <t xml:space="preserve">Wall form panel 1250x450 mm </t>
  </si>
  <si>
    <t>7332</t>
  </si>
  <si>
    <t xml:space="preserve">Corner angle 45x45x5 m 2.50 m long </t>
  </si>
  <si>
    <t>7333</t>
  </si>
  <si>
    <t xml:space="preserve">Column clamp 450x1070 m </t>
  </si>
  <si>
    <t>7334</t>
  </si>
  <si>
    <t xml:space="preserve">Prop 2 m ( 2-3.5m) </t>
  </si>
  <si>
    <t>7338</t>
  </si>
  <si>
    <t xml:space="preserve">Gun metal cramp </t>
  </si>
  <si>
    <t>7339</t>
  </si>
  <si>
    <t xml:space="preserve">Stainless steel cramp </t>
  </si>
  <si>
    <t>7342</t>
  </si>
  <si>
    <t xml:space="preserve">Adjustable span ESO+SI (2.35-3.40) </t>
  </si>
  <si>
    <t>7343</t>
  </si>
  <si>
    <t xml:space="preserve">Adjustable telescopic prop 3 m (2.02-3.75 m) </t>
  </si>
  <si>
    <t>7344</t>
  </si>
  <si>
    <t xml:space="preserve">Beam clamp 300-380 mm (450-1070 mm) </t>
  </si>
  <si>
    <t>7345</t>
  </si>
  <si>
    <t xml:space="preserve">Prop 4 m </t>
  </si>
  <si>
    <t>7346</t>
  </si>
  <si>
    <t xml:space="preserve">Double coupler </t>
  </si>
  <si>
    <t>7347</t>
  </si>
  <si>
    <t xml:space="preserve">Cadmium plated full threaded steel screws (30x4 mm dia.) </t>
  </si>
  <si>
    <t>7348</t>
  </si>
  <si>
    <t xml:space="preserve">Aluminium washer 2 mm thick 15 mm dia </t>
  </si>
  <si>
    <t>7349</t>
  </si>
  <si>
    <t xml:space="preserve">12 mm M.S. ‘U’ beading </t>
  </si>
  <si>
    <t>7354</t>
  </si>
  <si>
    <t xml:space="preserve">Plastic encapsulated M.S. foot rest 30x20x15 cm </t>
  </si>
  <si>
    <t>7358</t>
  </si>
  <si>
    <t xml:space="preserve">Flushing Cistern P.V.C. 10 lts capacity ( low level ) (White) ( with fittings, accessorie </t>
  </si>
  <si>
    <t>7359</t>
  </si>
  <si>
    <t xml:space="preserve">P.V.C. automatic flushing cistern 5 lts capacity </t>
  </si>
  <si>
    <t>7361</t>
  </si>
  <si>
    <t xml:space="preserve">P.V.C. automatic flushing cistern 10 lts capacity </t>
  </si>
  <si>
    <t>7363</t>
  </si>
  <si>
    <t xml:space="preserve">15 mm C.P. brass tap with elbow operation lever </t>
  </si>
  <si>
    <t>7364</t>
  </si>
  <si>
    <t xml:space="preserve">White glazed fire clay draining board 600x450x25 mm </t>
  </si>
  <si>
    <t>7366</t>
  </si>
  <si>
    <t xml:space="preserve">Glass reinforced Gyp sum ( GRG) board 8.5 mm thick </t>
  </si>
  <si>
    <t>7367</t>
  </si>
  <si>
    <t xml:space="preserve">Galvanised M.S. sheet 0.5 mm thick pressed channel section of size 50x32 mm </t>
  </si>
  <si>
    <t>7369</t>
  </si>
  <si>
    <t xml:space="preserve">Galvanised M.S. sheet 0.50 mm thick pressed stud. 48x34x36 mm </t>
  </si>
  <si>
    <t>7375</t>
  </si>
  <si>
    <t>7376</t>
  </si>
  <si>
    <t>7377</t>
  </si>
  <si>
    <t>7378</t>
  </si>
  <si>
    <t>7379</t>
  </si>
  <si>
    <t xml:space="preserve">White vitreous china clay half stall urinal flat back 580x380x350 mm or angle back 450x3 </t>
  </si>
  <si>
    <t>7380</t>
  </si>
  <si>
    <t xml:space="preserve">Precast R.C.C. grating with frame 500x450 mm horizontal grating </t>
  </si>
  <si>
    <t>7381</t>
  </si>
  <si>
    <t xml:space="preserve">Precast R.C.C. grating with frame 450x100 mm vertical grating </t>
  </si>
  <si>
    <t>7382</t>
  </si>
  <si>
    <t xml:space="preserve">Bitumen emulsion rapid setting (R.S.) confirming to IS : 8887-1995 </t>
  </si>
  <si>
    <t>7387</t>
  </si>
  <si>
    <t xml:space="preserve">Spigot for standerd jointing </t>
  </si>
  <si>
    <t>7388</t>
  </si>
  <si>
    <t xml:space="preserve">Dash hold fastener 12.5 mm dia, 40 mm long with 6 mm dia bolt </t>
  </si>
  <si>
    <t>7389</t>
  </si>
  <si>
    <t xml:space="preserve">Anodising 15 microns on aluminium sections </t>
  </si>
  <si>
    <t>7390</t>
  </si>
  <si>
    <t xml:space="preserve">Neoprene/EPDM rubber gasket </t>
  </si>
  <si>
    <t>7391</t>
  </si>
  <si>
    <t xml:space="preserve">Anodising 25 microns on aluminium sections </t>
  </si>
  <si>
    <t>7392</t>
  </si>
  <si>
    <t xml:space="preserve">Powder coating 50 microns on aluminium sections. </t>
  </si>
  <si>
    <t>7393</t>
  </si>
  <si>
    <t xml:space="preserve">Polyester powder coating 50 microns on aluminium sections </t>
  </si>
  <si>
    <t>7394</t>
  </si>
  <si>
    <t xml:space="preserve">Double action hydraulic floor spring with stainless steel cover plate </t>
  </si>
  <si>
    <t>7395</t>
  </si>
  <si>
    <t xml:space="preserve">6 mm dia. G.I. adjustable hangers including clips (up to 1.2 m length) </t>
  </si>
  <si>
    <t>7396</t>
  </si>
  <si>
    <t xml:space="preserve">Double action hydraulic floor spring with brass cover plate </t>
  </si>
  <si>
    <t>7397</t>
  </si>
  <si>
    <t xml:space="preserve">Base Jack </t>
  </si>
  <si>
    <t>7398</t>
  </si>
  <si>
    <t xml:space="preserve">Challies </t>
  </si>
  <si>
    <t>7399</t>
  </si>
  <si>
    <t xml:space="preserve">Cup Locks </t>
  </si>
  <si>
    <t>7400</t>
  </si>
  <si>
    <t xml:space="preserve">15 mm PTMT bib cock </t>
  </si>
  <si>
    <t>7401</t>
  </si>
  <si>
    <t xml:space="preserve">15 mm PTMT bib cock with flange (fancy) </t>
  </si>
  <si>
    <t>7402</t>
  </si>
  <si>
    <t xml:space="preserve">15 mm PTMT bib cock long body with flange </t>
  </si>
  <si>
    <t>7403</t>
  </si>
  <si>
    <t xml:space="preserve">15 mm dia PTMT stop cock(male thread) </t>
  </si>
  <si>
    <t>7405</t>
  </si>
  <si>
    <t xml:space="preserve">20 mm dia. PTMT stop cock </t>
  </si>
  <si>
    <t>7406</t>
  </si>
  <si>
    <t xml:space="preserve">PTMT pillar cock </t>
  </si>
  <si>
    <t>7407</t>
  </si>
  <si>
    <t xml:space="preserve">PTMT push cock 15 mm dia. </t>
  </si>
  <si>
    <t>7408</t>
  </si>
  <si>
    <t xml:space="preserve">PTMT push cock 12 mm dia. 20 mm BSP </t>
  </si>
  <si>
    <t>7409</t>
  </si>
  <si>
    <t xml:space="preserve">PTMT grating 100 mm dia. </t>
  </si>
  <si>
    <t>7410</t>
  </si>
  <si>
    <t xml:space="preserve">PTMP. Pillar cock (fancy) 15mm foam flow </t>
  </si>
  <si>
    <t>7411</t>
  </si>
  <si>
    <t xml:space="preserve">125 mm grating with waste hole </t>
  </si>
  <si>
    <t>7412</t>
  </si>
  <si>
    <t>7415</t>
  </si>
  <si>
    <t xml:space="preserve">Double acting air valve 50 mm </t>
  </si>
  <si>
    <t>7416</t>
  </si>
  <si>
    <t xml:space="preserve">Double acting air valve 80 mm </t>
  </si>
  <si>
    <t>7417</t>
  </si>
  <si>
    <t xml:space="preserve">Double acting air valve 100 mm </t>
  </si>
  <si>
    <t>7418</t>
  </si>
  <si>
    <t xml:space="preserve">Water meter (including testing charges) 80 mm </t>
  </si>
  <si>
    <t>7419</t>
  </si>
  <si>
    <t xml:space="preserve">Water meter (including testing charges) 100 mm </t>
  </si>
  <si>
    <t>7420</t>
  </si>
  <si>
    <t xml:space="preserve">Water meter (including testing charges) 150 mm </t>
  </si>
  <si>
    <t>7421</t>
  </si>
  <si>
    <t xml:space="preserve">Water meter (including testing charges) 200 mm </t>
  </si>
  <si>
    <t>7422</t>
  </si>
  <si>
    <t xml:space="preserve">Dirt box strainer 80 mm </t>
  </si>
  <si>
    <t>7423</t>
  </si>
  <si>
    <t xml:space="preserve">Dirt box strainer 100 mm </t>
  </si>
  <si>
    <t>7424</t>
  </si>
  <si>
    <t xml:space="preserve">Dirt box strainer 150 mm </t>
  </si>
  <si>
    <t>7425</t>
  </si>
  <si>
    <t xml:space="preserve">Dirt box strainer 200 mm </t>
  </si>
  <si>
    <t>7426</t>
  </si>
  <si>
    <t xml:space="preserve">Cat’s eye </t>
  </si>
  <si>
    <t>7427</t>
  </si>
  <si>
    <t xml:space="preserve">Water stops Serrated with central bulb (225 mm wide, 8-11 mm thick) </t>
  </si>
  <si>
    <t>7428</t>
  </si>
  <si>
    <t xml:space="preserve">Water stops Dumb bell with central bulb </t>
  </si>
  <si>
    <t>7429</t>
  </si>
  <si>
    <t xml:space="preserve">Kickers </t>
  </si>
  <si>
    <t>7430</t>
  </si>
  <si>
    <t xml:space="preserve">Wedge expansion hold fastener 1/4\" or 6 mm </t>
  </si>
  <si>
    <t>7431</t>
  </si>
  <si>
    <t xml:space="preserve">Wedge expansion hold fastener 3/8\" or 10 mm </t>
  </si>
  <si>
    <t>7432</t>
  </si>
  <si>
    <t xml:space="preserve">Wedge expansion hold fastener 1/2\" or 12 mm </t>
  </si>
  <si>
    <t>7439</t>
  </si>
  <si>
    <t xml:space="preserve">8mm thick (mirror polished tiles machine cut edge) Raj Nagar white </t>
  </si>
  <si>
    <t>7442</t>
  </si>
  <si>
    <t xml:space="preserve">Wheel 75 mm dia. 40 mm wide </t>
  </si>
  <si>
    <t>7443</t>
  </si>
  <si>
    <t xml:space="preserve">Aluminium single cleat of size 30x32x3 </t>
  </si>
  <si>
    <t>7444</t>
  </si>
  <si>
    <t xml:space="preserve">Aluminium grip strip of size 50x12x2 </t>
  </si>
  <si>
    <t>7445</t>
  </si>
  <si>
    <t xml:space="preserve">25 mm prelaminated flush door both side decorative </t>
  </si>
  <si>
    <t>7449</t>
  </si>
  <si>
    <t xml:space="preserve">Aluminium U beading </t>
  </si>
  <si>
    <t>7451</t>
  </si>
  <si>
    <t xml:space="preserve">Glass sheet (Pin headed) 4 mm thick </t>
  </si>
  <si>
    <t>7452</t>
  </si>
  <si>
    <t>7453</t>
  </si>
  <si>
    <t>7468</t>
  </si>
  <si>
    <t>7477</t>
  </si>
  <si>
    <t>7478</t>
  </si>
  <si>
    <t>7479</t>
  </si>
  <si>
    <t>7480</t>
  </si>
  <si>
    <t>7485</t>
  </si>
  <si>
    <t xml:space="preserve">Oxidised M. S. hinges finished with nickel plating 50 mm (Over all width) </t>
  </si>
  <si>
    <t>7486</t>
  </si>
  <si>
    <t xml:space="preserve">Oxidised M. S. hinges finished with nickel plating 65 mm (Over all width) </t>
  </si>
  <si>
    <t>7491</t>
  </si>
  <si>
    <t xml:space="preserve">PTMT Waste Coupling 31/32MM </t>
  </si>
  <si>
    <t>7492</t>
  </si>
  <si>
    <t xml:space="preserve">PTMT Waste Coupling 38/40MM </t>
  </si>
  <si>
    <t>7493</t>
  </si>
  <si>
    <t xml:space="preserve">PTMT Bottle Trap 31/32MM </t>
  </si>
  <si>
    <t>7494</t>
  </si>
  <si>
    <t xml:space="preserve">PTMT Bottle Trap 38/40MM </t>
  </si>
  <si>
    <t>7495</t>
  </si>
  <si>
    <t xml:space="preserve">PTMT Ball Cock 15mm Complete with Epoxy Coated Aluminium Road &amp; H.D. Ball </t>
  </si>
  <si>
    <t>7496</t>
  </si>
  <si>
    <t xml:space="preserve">PTMT Ball Cock 20mm Complete with Epoxy Coated Aluminium Road &amp; H.D. Ball </t>
  </si>
  <si>
    <t>7497</t>
  </si>
  <si>
    <t xml:space="preserve">PTMT Ball Cock 25mm Complete with Epoxy Coated Aluminium Road &amp; H.D. Ball </t>
  </si>
  <si>
    <t>7498</t>
  </si>
  <si>
    <t xml:space="preserve">PTMT Ball Cock 40mm Complete with Epoxy Coated Aluminium Road &amp; </t>
  </si>
  <si>
    <t>7499</t>
  </si>
  <si>
    <t xml:space="preserve">PTMT Ball Cock 50mm Complete with Epoxy Coated Aluminium Road &amp; H.D. Ball </t>
  </si>
  <si>
    <t>7500</t>
  </si>
  <si>
    <t xml:space="preserve">PTMT Angle Stop cock with Flange 15mm </t>
  </si>
  <si>
    <t>7501</t>
  </si>
  <si>
    <t xml:space="preserve">PTMT Swiveling shower 15mm </t>
  </si>
  <si>
    <t>7503</t>
  </si>
  <si>
    <t xml:space="preserve">PTMT Liquid Soap Container of 400ml capacity </t>
  </si>
  <si>
    <t>7504</t>
  </si>
  <si>
    <t xml:space="preserve">PTMT Towel Ring 215xd200x37mm </t>
  </si>
  <si>
    <t>7505</t>
  </si>
  <si>
    <t xml:space="preserve">PTMT Towel Rail (450MM) </t>
  </si>
  <si>
    <t>7506</t>
  </si>
  <si>
    <t xml:space="preserve">PTMT Towel Rail (600MM) </t>
  </si>
  <si>
    <t>7507</t>
  </si>
  <si>
    <t xml:space="preserve">PTMT Shelf 450x124x36mm </t>
  </si>
  <si>
    <t>7508</t>
  </si>
  <si>
    <t xml:space="preserve">PTMT Urinal Spreader 15MM </t>
  </si>
  <si>
    <t>7509</t>
  </si>
  <si>
    <t xml:space="preserve">PTMT Soap Dish/Holder 138x102x75mm </t>
  </si>
  <si>
    <t>7512</t>
  </si>
  <si>
    <t xml:space="preserve">PTMT handle 125x34x24mm </t>
  </si>
  <si>
    <t>7513</t>
  </si>
  <si>
    <t xml:space="preserve">PTMT handle 150x34x24mm </t>
  </si>
  <si>
    <t>7514</t>
  </si>
  <si>
    <t xml:space="preserve">PTMT butt hinges 75x60x10mm </t>
  </si>
  <si>
    <t>7515</t>
  </si>
  <si>
    <t xml:space="preserve">PTMT butt hinges 100x75x10mm </t>
  </si>
  <si>
    <t>7516</t>
  </si>
  <si>
    <t xml:space="preserve">PTMT Tower bolt 152x42x18mm </t>
  </si>
  <si>
    <t>7517</t>
  </si>
  <si>
    <t xml:space="preserve">PTMT Tower bolt 202x42x18mm </t>
  </si>
  <si>
    <t>7518</t>
  </si>
  <si>
    <t xml:space="preserve">PTMT door catcher 72x42mm </t>
  </si>
  <si>
    <t>7552</t>
  </si>
  <si>
    <t xml:space="preserve">Coir veneered board 4mm thick </t>
  </si>
  <si>
    <t>7553</t>
  </si>
  <si>
    <t xml:space="preserve">Coir veneered board 6mm thick </t>
  </si>
  <si>
    <t>7555</t>
  </si>
  <si>
    <t xml:space="preserve">Coir veneered board 12mm thick </t>
  </si>
  <si>
    <t>7556</t>
  </si>
  <si>
    <t xml:space="preserve">Coir veneered board 18mm thick </t>
  </si>
  <si>
    <t>7651</t>
  </si>
  <si>
    <t xml:space="preserve">Ductile Iron class K - 9 pipe Conforming to I.S. 8329 100mm dia </t>
  </si>
  <si>
    <t>7652</t>
  </si>
  <si>
    <t xml:space="preserve">Ductile Iron class K - 9 pipe Conforming to I.S. 8329 150mm dia </t>
  </si>
  <si>
    <t>7653</t>
  </si>
  <si>
    <t xml:space="preserve">Ductile Iron class K - 9 pipe Conforming to I.S. 8329 200mm dia </t>
  </si>
  <si>
    <t>7654</t>
  </si>
  <si>
    <t xml:space="preserve">Ductile Iron class K - 9 pipe Conforming to I.S. 8329 - 250mm dia </t>
  </si>
  <si>
    <t>7655</t>
  </si>
  <si>
    <t xml:space="preserve">Ductile Iron class K - 9 pipe Conforming to I.S. 8329 - 300mm dia </t>
  </si>
  <si>
    <t>7656</t>
  </si>
  <si>
    <t xml:space="preserve">Ductile Iron class K - 9 pipe Conforming to I.S. 8329 - 350mm dia </t>
  </si>
  <si>
    <t>7657</t>
  </si>
  <si>
    <t xml:space="preserve">Ductile Iron class K - 9 pipe Conforming to I.S. 8329 - 400mm dia </t>
  </si>
  <si>
    <t>7658</t>
  </si>
  <si>
    <t xml:space="preserve">Ductile Iron class K - 9 pipe Conforming to I.S. 8329 - 450mm dia </t>
  </si>
  <si>
    <t>7659</t>
  </si>
  <si>
    <t xml:space="preserve">Ductile Iron class K - 9 pipe Conforming to I.S. 8329 - 500mm dia </t>
  </si>
  <si>
    <t>7660</t>
  </si>
  <si>
    <t xml:space="preserve">Ductile Iron class K - 9 pipe Conforming to I.S. 8329 - 600mm dia </t>
  </si>
  <si>
    <t>7661</t>
  </si>
  <si>
    <t xml:space="preserve">Ductile Iron class K - 9 pipe Conforming to I.S. 8329 - 700mm dia </t>
  </si>
  <si>
    <t>7662</t>
  </si>
  <si>
    <t xml:space="preserve">Ductile Iron class K - 9 pipe Conforming to I.S. 8329 - 750mm dia </t>
  </si>
  <si>
    <t>7663</t>
  </si>
  <si>
    <t xml:space="preserve">Ductile Iron class K - 9 pipe Conforming to I.S. 8329 - 800mm dia </t>
  </si>
  <si>
    <t>7664</t>
  </si>
  <si>
    <t xml:space="preserve">Ductile Iron class K - 9 pipe Conforming to I.S. 8329 - 900mm dia </t>
  </si>
  <si>
    <t>7665</t>
  </si>
  <si>
    <t xml:space="preserve">Ductile Iron class K - 9 pipe Conforming to I.S. 8329 - 1000mm dia </t>
  </si>
  <si>
    <t>7666</t>
  </si>
  <si>
    <t xml:space="preserve">Rubber Gaskets Conforming to I.S 5382 of S.B.R quality 100mm dia </t>
  </si>
  <si>
    <t>7668</t>
  </si>
  <si>
    <t xml:space="preserve">Rubber Gaskets Conforming to I.S 5382 of S.B.R quality 150mm dia </t>
  </si>
  <si>
    <t>7669</t>
  </si>
  <si>
    <t xml:space="preserve">Rubber Gaskets Conforming to I.S 5382 of S.B.R quality 200mm dia </t>
  </si>
  <si>
    <t>7670</t>
  </si>
  <si>
    <t xml:space="preserve">Rubber Gaskets Conforming to I.S 5382 of S.B.R quality 250mm dia </t>
  </si>
  <si>
    <t>7671</t>
  </si>
  <si>
    <t xml:space="preserve">Rubber Gaskets Conforming to I.S 5382 of S.B.R quality 300mm dia </t>
  </si>
  <si>
    <t>7672</t>
  </si>
  <si>
    <t xml:space="preserve">Rubber Gaskets Conforming to I.S 5382 of S.B.R quality 350mm dia </t>
  </si>
  <si>
    <t>7673</t>
  </si>
  <si>
    <t xml:space="preserve">Rubber Gaskets Conforming to I.S 5382 of S.B.R quality 400mm dia </t>
  </si>
  <si>
    <t>7674</t>
  </si>
  <si>
    <t xml:space="preserve">Rubber Gaskets Conforming to I.S 5382 of S.B.R quality 450mm dia </t>
  </si>
  <si>
    <t>7675</t>
  </si>
  <si>
    <t xml:space="preserve">Rubber Gaskets Conforming to I.S 5382 of S.B.R quality 500mm dia </t>
  </si>
  <si>
    <t>7676</t>
  </si>
  <si>
    <t xml:space="preserve">Rubber Gaskets Conforming to I.S 5382 of S.B.R quality 600mm dia </t>
  </si>
  <si>
    <t>7677</t>
  </si>
  <si>
    <t xml:space="preserve">Rubber Gaskets Conforming to I.S 5382 of S.B.R quality 700mm dia </t>
  </si>
  <si>
    <t>7678</t>
  </si>
  <si>
    <t xml:space="preserve">Rubber Gaskets Conforming to I.S 5382 of S.B.R quality 750mm dia </t>
  </si>
  <si>
    <t>7679</t>
  </si>
  <si>
    <t xml:space="preserve">Rubber Gaskets Conforming to I.S 5382 of S.B.R quality 800mm dia </t>
  </si>
  <si>
    <t>7680</t>
  </si>
  <si>
    <t xml:space="preserve">Rubber Gaskets Conforming to I.S 5382 of S.B.R quality 900mm dia </t>
  </si>
  <si>
    <t>7681</t>
  </si>
  <si>
    <t xml:space="preserve">Rubber Gaskets Conforming to I.S 5382 of S.B.R quality 1000mm dia </t>
  </si>
  <si>
    <t>7682</t>
  </si>
  <si>
    <t xml:space="preserve">Ductile Iron K - 12 specials suitable for push on jointing up to 600mm dia </t>
  </si>
  <si>
    <t>7683</t>
  </si>
  <si>
    <t xml:space="preserve">Ductile Iron K - 12 specials suitable for push on jointing over 600mm dia </t>
  </si>
  <si>
    <t>7684</t>
  </si>
  <si>
    <t xml:space="preserve">Ductile Iron specials suitable for mechanical jointing as per I.S. 9523 -up to 600mm dia </t>
  </si>
  <si>
    <t>7685</t>
  </si>
  <si>
    <t xml:space="preserve">Ductile Iron Specials suitable for mechanical jointing as per I.S. 9523 over 600mm dia </t>
  </si>
  <si>
    <t>7686</t>
  </si>
  <si>
    <t xml:space="preserve">Ductile Iron Pipe Class K-9 flanges and welding 100mm dia </t>
  </si>
  <si>
    <t>7687</t>
  </si>
  <si>
    <t xml:space="preserve">Ductile Iron Pipe Class K-9 flanges and welding 150 dia </t>
  </si>
  <si>
    <t>7688</t>
  </si>
  <si>
    <t xml:space="preserve">Ductile Iron Pipe Class K-9 flanges and welding 200mm dia </t>
  </si>
  <si>
    <t>7689</t>
  </si>
  <si>
    <t xml:space="preserve">Ductile Iron Pipe Class K-9 flanges and welding 250mm dia </t>
  </si>
  <si>
    <t>7690</t>
  </si>
  <si>
    <t xml:space="preserve">Ductile Iron Pipe Class K-9 flanges and welding 300mm dia </t>
  </si>
  <si>
    <t>7691</t>
  </si>
  <si>
    <t xml:space="preserve">Ductile Iron Pipe Class K-9 flanges and welding 350mm dia </t>
  </si>
  <si>
    <t>7692</t>
  </si>
  <si>
    <t xml:space="preserve">Ductile Iron Pipe Class K-9 flanges and welding 400mm dia </t>
  </si>
  <si>
    <t>7693</t>
  </si>
  <si>
    <t xml:space="preserve">Ductile Iron Pipe Class K-9 flanges and welding 450mm dia </t>
  </si>
  <si>
    <t>7694</t>
  </si>
  <si>
    <t xml:space="preserve">Ductile Iron Pipe Class K-9 flanges and welding 500mm dia </t>
  </si>
  <si>
    <t>7695</t>
  </si>
  <si>
    <t xml:space="preserve">Ductile Iron Pipe Class K-9 flanges and welding 600mm dia </t>
  </si>
  <si>
    <t>7696</t>
  </si>
  <si>
    <t xml:space="preserve">Ductile Iron Pipe Class K-9 flanges and welding 700mm dia </t>
  </si>
  <si>
    <t>7697</t>
  </si>
  <si>
    <t xml:space="preserve">S&amp;S Centrifugally (Spun) C.I. Pipe class LA 100mm dia </t>
  </si>
  <si>
    <t>7698</t>
  </si>
  <si>
    <t xml:space="preserve">S&amp;S Centrifugally (Spun) C.I. Pipe class LA 125mm dia </t>
  </si>
  <si>
    <t>7699</t>
  </si>
  <si>
    <t xml:space="preserve">S&amp;S Centrifugally (Spun) C.I. Pipe class LA 150mm dia </t>
  </si>
  <si>
    <t>7700</t>
  </si>
  <si>
    <t xml:space="preserve">S&amp;S Centrifugally (Spun) C.I. Pipe class LA 200mm dia </t>
  </si>
  <si>
    <t>7701</t>
  </si>
  <si>
    <t xml:space="preserve">S&amp;S Centrifugally (Spun) C.I. Pipe class LA 250mm dia </t>
  </si>
  <si>
    <t>7702</t>
  </si>
  <si>
    <t xml:space="preserve">S&amp;S Centrifugally (Spun) C.I. Pipe class LA 300mm dia </t>
  </si>
  <si>
    <t>7703</t>
  </si>
  <si>
    <t xml:space="preserve">S&amp;S Centrifugally (Spun) C.I. Pipe class LA 350mm dia </t>
  </si>
  <si>
    <t>7704</t>
  </si>
  <si>
    <t xml:space="preserve">S&amp;S Centrifugally (Spun) C.I. Pipe class LA 400mm dia </t>
  </si>
  <si>
    <t>7705</t>
  </si>
  <si>
    <t xml:space="preserve">S&amp;S Centrifugally (Spun) C.I. Pipe class LA 450mm dia </t>
  </si>
  <si>
    <t>7706</t>
  </si>
  <si>
    <t xml:space="preserve">S&amp;S Centrifugally (Spun) C.I. Pipe class LA 500mm dia </t>
  </si>
  <si>
    <t>7707</t>
  </si>
  <si>
    <t xml:space="preserve">S&amp;S Centrifugally (Spun) C.I. Pipe class LA 600mm dia </t>
  </si>
  <si>
    <t>7708</t>
  </si>
  <si>
    <t>7709</t>
  </si>
  <si>
    <t>7710</t>
  </si>
  <si>
    <t>7711</t>
  </si>
  <si>
    <t>7712</t>
  </si>
  <si>
    <t>7713</t>
  </si>
  <si>
    <t>7714</t>
  </si>
  <si>
    <t>7715</t>
  </si>
  <si>
    <t>7716</t>
  </si>
  <si>
    <t>7717</t>
  </si>
  <si>
    <t>7718</t>
  </si>
  <si>
    <t>7719</t>
  </si>
  <si>
    <t>7720</t>
  </si>
  <si>
    <t>7721</t>
  </si>
  <si>
    <t>7722</t>
  </si>
  <si>
    <t xml:space="preserve">Ductile Iron Class K- 7 pipe conforming to I.S. 8329 - 100mm dia </t>
  </si>
  <si>
    <t>7723</t>
  </si>
  <si>
    <t xml:space="preserve">Ductile Iron Class K- 7 pipe conforming to I.S. 8329 - 150mm dia </t>
  </si>
  <si>
    <t>7724</t>
  </si>
  <si>
    <t xml:space="preserve">Ductile Iron Class K- 7 pipe conforming to I.S. 8329 - 200mm dia </t>
  </si>
  <si>
    <t>7725</t>
  </si>
  <si>
    <t xml:space="preserve">Ductile Iron Class K- 7 pipe conforming to I.S. 8329 - 250mm dia </t>
  </si>
  <si>
    <t>7726</t>
  </si>
  <si>
    <t xml:space="preserve">Ductile Iron Class K- 7 pipe conforming to I.S. 8329 - 300mm dia </t>
  </si>
  <si>
    <t>7727</t>
  </si>
  <si>
    <t xml:space="preserve">Ductile Iron Class K- 7 pipe conforming to I.S. 8329 - 350mm dia </t>
  </si>
  <si>
    <t>7728</t>
  </si>
  <si>
    <t xml:space="preserve">Ductile Iron Class K- 7 pipe conforming to I.S. 8329 - 400mm dia </t>
  </si>
  <si>
    <t>7729</t>
  </si>
  <si>
    <t xml:space="preserve">Ductile Iron Class K- 7 pipe conforming to I.S. 8329 - 450mm dia </t>
  </si>
  <si>
    <t>7730</t>
  </si>
  <si>
    <t xml:space="preserve">Ductile Iron Class K- 7 pipe conforming to I.S. 8329 - 500mm dia </t>
  </si>
  <si>
    <t>7731</t>
  </si>
  <si>
    <t xml:space="preserve">Ductile Iron Class K- 7 pipe conforming to I.S. 8329 - 600mm dia </t>
  </si>
  <si>
    <t>7732</t>
  </si>
  <si>
    <t xml:space="preserve">Ductile Iron Class K- 7 pipe conforming to I.S. 8329 - 700mm dia </t>
  </si>
  <si>
    <t>7733</t>
  </si>
  <si>
    <t xml:space="preserve">Ductile Iron Class K- 7 pipe conforming to I.S. 8329 - 800mm dia </t>
  </si>
  <si>
    <t>7734</t>
  </si>
  <si>
    <t xml:space="preserve">Ductile Iron Class K- 7 pipe conforming to I.S. 8329 - 900mm dia </t>
  </si>
  <si>
    <t>7735</t>
  </si>
  <si>
    <t xml:space="preserve">Ductile Iron Class K- 7 pipe conforming to I.S. 8329 - 1000mm dia </t>
  </si>
  <si>
    <t>7736</t>
  </si>
  <si>
    <t>7737</t>
  </si>
  <si>
    <t>7738</t>
  </si>
  <si>
    <t>7739</t>
  </si>
  <si>
    <t>Tonne</t>
  </si>
  <si>
    <t>7741</t>
  </si>
  <si>
    <t xml:space="preserve">Modified Bitumen Refinery produced CRMB - 60 </t>
  </si>
  <si>
    <t>7742</t>
  </si>
  <si>
    <t>7743</t>
  </si>
  <si>
    <t xml:space="preserve">M.S. pipe 150 mm dia casing pipe </t>
  </si>
  <si>
    <t>7744</t>
  </si>
  <si>
    <t xml:space="preserve">M.S. pipe 200 mm dia casing pipe </t>
  </si>
  <si>
    <t>7745</t>
  </si>
  <si>
    <t xml:space="preserve">PVC blind pipe 150 mm dia as per IS: 12818 </t>
  </si>
  <si>
    <t>7746</t>
  </si>
  <si>
    <t xml:space="preserve">PVC blind pipe 200 mm dia as per IS: 12818 </t>
  </si>
  <si>
    <t>7747</t>
  </si>
  <si>
    <t xml:space="preserve">M.S. cap 150 mm dia </t>
  </si>
  <si>
    <t>7748</t>
  </si>
  <si>
    <t xml:space="preserve">M.S. cap 200 mm dia </t>
  </si>
  <si>
    <t>7749</t>
  </si>
  <si>
    <t xml:space="preserve">M.S bail plug 150 mm dia </t>
  </si>
  <si>
    <t>7750</t>
  </si>
  <si>
    <t xml:space="preserve">M.S bail plug 200 mm dia </t>
  </si>
  <si>
    <t>7751</t>
  </si>
  <si>
    <t xml:space="preserve">PVC slotted pipe 150 mm dia as per IS: 12818 </t>
  </si>
  <si>
    <t>7752</t>
  </si>
  <si>
    <t xml:space="preserve">PVC slotted pipe 200 mm dia as per IS: 12818 </t>
  </si>
  <si>
    <t>7753</t>
  </si>
  <si>
    <t xml:space="preserve">Boulder 50 mm to 200 mm </t>
  </si>
  <si>
    <t>7755</t>
  </si>
  <si>
    <t xml:space="preserve">Gravel 1.5 mm to 2 mm </t>
  </si>
  <si>
    <t>7757</t>
  </si>
  <si>
    <t xml:space="preserve">M.S. pipe 100 mm dia casing pipe </t>
  </si>
  <si>
    <t>7758</t>
  </si>
  <si>
    <t xml:space="preserve">uPVC blind pipe 100 mm dia as per IS: 12818 </t>
  </si>
  <si>
    <t>7759</t>
  </si>
  <si>
    <t xml:space="preserve">uPVC slotted pipe 100 mm dia as per IS: 12818 </t>
  </si>
  <si>
    <t>7760</t>
  </si>
  <si>
    <t xml:space="preserve">M.S. cap 100 mm dia </t>
  </si>
  <si>
    <t>7761</t>
  </si>
  <si>
    <t xml:space="preserve">M.S. bail plug 100 mm dia </t>
  </si>
  <si>
    <t>7762</t>
  </si>
  <si>
    <t xml:space="preserve">Precast R.C.C. perforated slab </t>
  </si>
  <si>
    <t>7763</t>
  </si>
  <si>
    <t xml:space="preserve">Water supply tanker of 5000 litre capacity </t>
  </si>
  <si>
    <t>7764</t>
  </si>
  <si>
    <t xml:space="preserve">M.S. socket 100 mm dia </t>
  </si>
  <si>
    <t>7765</t>
  </si>
  <si>
    <t xml:space="preserve">M.S. socket 150 mm dia </t>
  </si>
  <si>
    <t>7766</t>
  </si>
  <si>
    <t xml:space="preserve">M.S. socket 200 mm dia </t>
  </si>
  <si>
    <t>7767</t>
  </si>
  <si>
    <t xml:space="preserve">Stone cleaning chemical approved by ASI </t>
  </si>
  <si>
    <t>7768</t>
  </si>
  <si>
    <t xml:space="preserve">Water repallent chemical approved by ASI </t>
  </si>
  <si>
    <t>7769</t>
  </si>
  <si>
    <t xml:space="preserve">Stone surface strengthening chemical approved by ASI </t>
  </si>
  <si>
    <t>7770</t>
  </si>
  <si>
    <t xml:space="preserve">Turpentine oil </t>
  </si>
  <si>
    <t>7771</t>
  </si>
  <si>
    <t xml:space="preserve">Liquid Amonia 5% </t>
  </si>
  <si>
    <t>7775</t>
  </si>
  <si>
    <t xml:space="preserve">Sodium pentachlorophenate </t>
  </si>
  <si>
    <t>7800</t>
  </si>
  <si>
    <t>7801</t>
  </si>
  <si>
    <t>7802</t>
  </si>
  <si>
    <t>7803</t>
  </si>
  <si>
    <t>7804</t>
  </si>
  <si>
    <t>7805</t>
  </si>
  <si>
    <t xml:space="preserve">Salem Stainless steel AISI - 304 (18/8) Orrisa pattern W.C. pan 724mm X 578mm </t>
  </si>
  <si>
    <t>7806</t>
  </si>
  <si>
    <t xml:space="preserve">Salem Stainless steel AISI - 304 (18/8) Round basin 405mm X 355mm </t>
  </si>
  <si>
    <t>7807</t>
  </si>
  <si>
    <t xml:space="preserve">Salem Stainless steel AISI - 304 (18/8) Wash basin 530mm X 345mm </t>
  </si>
  <si>
    <t>7808</t>
  </si>
  <si>
    <t xml:space="preserve">Centrifugally cast (spun) iron S&amp;S 100 mm inlet and 100 mm outlet </t>
  </si>
  <si>
    <t>7809</t>
  </si>
  <si>
    <t xml:space="preserve">Centrifugally cast (spun) iron S&amp;S 100 mm inlet and 75 mm outlet </t>
  </si>
  <si>
    <t>7850</t>
  </si>
  <si>
    <t xml:space="preserve">Agaria White marble slab plain 18mm thick </t>
  </si>
  <si>
    <t>7857</t>
  </si>
  <si>
    <t xml:space="preserve">P.T.M.T. Grating square slit 150mm </t>
  </si>
  <si>
    <t>7858</t>
  </si>
  <si>
    <t xml:space="preserve">P.T.M.T. Urinal cock 15mm dia </t>
  </si>
  <si>
    <t>7859</t>
  </si>
  <si>
    <t xml:space="preserve">P.T.M.T. Bib cock with nozzle 15mm </t>
  </si>
  <si>
    <t>7861</t>
  </si>
  <si>
    <t xml:space="preserve">P.T.M.T. Stop cock (concealed) 15mm </t>
  </si>
  <si>
    <t>7862</t>
  </si>
  <si>
    <t xml:space="preserve">15 mm nominal bore and 30 cm length PVC connection pipe with P.T.M.T. Nuts </t>
  </si>
  <si>
    <t>7863</t>
  </si>
  <si>
    <t xml:space="preserve">15 mm nominal bore and 45 cm length PVC connection pipe with P.T.M.T. Nuts </t>
  </si>
  <si>
    <t>7864</t>
  </si>
  <si>
    <t xml:space="preserve">P.T.M.T. extension nipple 15mm </t>
  </si>
  <si>
    <t>7865</t>
  </si>
  <si>
    <t xml:space="preserve">P.T.M.T. extension nipple 20mm </t>
  </si>
  <si>
    <t>7866</t>
  </si>
  <si>
    <t xml:space="preserve">P.T.M.T. extension nipple 25mm </t>
  </si>
  <si>
    <t>7900</t>
  </si>
  <si>
    <t xml:space="preserve">Common burnt clay Modular bricks of class designation 7.5 </t>
  </si>
  <si>
    <t>7901</t>
  </si>
  <si>
    <t xml:space="preserve">Machine moulded perforated FPS (non modular) bricks of class designation 12.5 </t>
  </si>
  <si>
    <t>7902</t>
  </si>
  <si>
    <t xml:space="preserve">Machine moulded modular perforated bricks of class designation 12.5 </t>
  </si>
  <si>
    <t>7903</t>
  </si>
  <si>
    <t xml:space="preserve">Machine moulded common burnt clay F.P.S. (non modular) bricks of class designation 12.5 </t>
  </si>
  <si>
    <t>7904</t>
  </si>
  <si>
    <t>8001</t>
  </si>
  <si>
    <t xml:space="preserve">24 mm thick Factory made shutters with frame, rails and panels of PVC extruded sections in </t>
  </si>
  <si>
    <t>8002</t>
  </si>
  <si>
    <t xml:space="preserve">30 mm thick Factory made shutters with frame, rails and panels of PVC extruded sections in </t>
  </si>
  <si>
    <t>8003</t>
  </si>
  <si>
    <t xml:space="preserve">Factory made PVC rigid foam paneled shutter i/c carriage </t>
  </si>
  <si>
    <t>8004</t>
  </si>
  <si>
    <t xml:space="preserve">Factory made PVC rigid foam paneled shutter as per IS : 4020 i/c carriage </t>
  </si>
  <si>
    <t>8006</t>
  </si>
  <si>
    <t xml:space="preserve">Factory made PVC rigid foam sheet 1mm thick </t>
  </si>
  <si>
    <t>8010</t>
  </si>
  <si>
    <t>8011</t>
  </si>
  <si>
    <t xml:space="preserve">Factory made door frame PVC extruded sheet i/c carriage </t>
  </si>
  <si>
    <t>8014</t>
  </si>
  <si>
    <t xml:space="preserve">Factory made door frame of size 50x47mm with wall thickness 5 mm made of single piecs extr </t>
  </si>
  <si>
    <t>8100</t>
  </si>
  <si>
    <t xml:space="preserve">Powder coated M.S. butt hinges 100mm X58mmX1.9mm </t>
  </si>
  <si>
    <t>8200</t>
  </si>
  <si>
    <t xml:space="preserve">A.P.P. modified polymeric felt (two layers) 1.5 mm thick </t>
  </si>
  <si>
    <t>8201</t>
  </si>
  <si>
    <t xml:space="preserve">A.P.P. modified polymeric felt (two layers) 2 mm thick </t>
  </si>
  <si>
    <t>8203</t>
  </si>
  <si>
    <t xml:space="preserve">A.P.P. modified 2 mm thick membrane reinforced with glass fibre matt </t>
  </si>
  <si>
    <t>8204</t>
  </si>
  <si>
    <t xml:space="preserve">A.P.P. modified 3 mm thick membrane reinforced with glass fibre matt </t>
  </si>
  <si>
    <t>8205</t>
  </si>
  <si>
    <t xml:space="preserve">A.P.P. modified 3 mm thick membrane reinforced with polyester matt </t>
  </si>
  <si>
    <t>8206</t>
  </si>
  <si>
    <t xml:space="preserve">Bitumen primer for bitumen membrane </t>
  </si>
  <si>
    <t>8207</t>
  </si>
  <si>
    <t xml:space="preserve">Geotextile 120 gsm membrane </t>
  </si>
  <si>
    <t>8210</t>
  </si>
  <si>
    <t xml:space="preserve">Stainless steel screws 50 mm </t>
  </si>
  <si>
    <t>8211</t>
  </si>
  <si>
    <t xml:space="preserve">Stainless steel screws 40 mm </t>
  </si>
  <si>
    <t>8212</t>
  </si>
  <si>
    <t xml:space="preserve">Stainless steel screws 30 mm </t>
  </si>
  <si>
    <t>8214</t>
  </si>
  <si>
    <t xml:space="preserve">Stainless steel screws 20 mm </t>
  </si>
  <si>
    <t>8215</t>
  </si>
  <si>
    <t xml:space="preserve">Stainless steel butt hinges 125x64x1.9 mm IS : 12817 marked </t>
  </si>
  <si>
    <t>8216</t>
  </si>
  <si>
    <t xml:space="preserve">Stainless steel butt hinges 100x58x1.9 mm IS : 12817 marked </t>
  </si>
  <si>
    <t>8217</t>
  </si>
  <si>
    <t xml:space="preserve">Stainless steel butt hinges 75x47x1.8 mm IS : 12817 marked </t>
  </si>
  <si>
    <t>8218</t>
  </si>
  <si>
    <t xml:space="preserve">Stainless steel butt hinges 50x37x1.5 mm IS : 12817 marked </t>
  </si>
  <si>
    <t>8219</t>
  </si>
  <si>
    <t xml:space="preserve">Stainless steel butt hinges (heavy weight) 125x64x2.5 mm IS : 12817 marked </t>
  </si>
  <si>
    <t>8220</t>
  </si>
  <si>
    <t xml:space="preserve">Stainless steel butt hinges (heavy weight) 100x60x2.5 mm IS : 12817 marked </t>
  </si>
  <si>
    <t>8221</t>
  </si>
  <si>
    <t xml:space="preserve">Stainless steel butt hinges (heavy weight) 75x50x2.5 mm IS : 12817 marked </t>
  </si>
  <si>
    <t>8222</t>
  </si>
  <si>
    <t xml:space="preserve">M.S. heavy weight but hinges 125x90x4.0mm IS : 1341 marked. </t>
  </si>
  <si>
    <t>8223</t>
  </si>
  <si>
    <t xml:space="preserve">M.S. heavy weight butt hinges 100x75x3.5 mm IS: 1341 marked </t>
  </si>
  <si>
    <t>10 Nos.</t>
  </si>
  <si>
    <t>8224</t>
  </si>
  <si>
    <t xml:space="preserve">M.S. heavy weight butt hinges 75x60x3.1 mm IS: 1341 marked </t>
  </si>
  <si>
    <t>8225</t>
  </si>
  <si>
    <t xml:space="preserve">M.S. heavy weight butt hinges 50x40x2.5 mm IS : 1341 marked </t>
  </si>
  <si>
    <t>8300</t>
  </si>
  <si>
    <t xml:space="preserve">1216 mm PE-AL-PE Composite pressure pipe </t>
  </si>
  <si>
    <t>8301</t>
  </si>
  <si>
    <t xml:space="preserve">1620 mm PE-AL-PE Composite pressure pipe </t>
  </si>
  <si>
    <t>8302</t>
  </si>
  <si>
    <t xml:space="preserve">2025 mm PE-AL-PE Composite pressure pipe </t>
  </si>
  <si>
    <t>8303</t>
  </si>
  <si>
    <t xml:space="preserve">2532 mm PE-AL-PE Composite pressure pipe </t>
  </si>
  <si>
    <t>8304</t>
  </si>
  <si>
    <t xml:space="preserve">3240 mm PE-AL-PE Composite pressure pipe </t>
  </si>
  <si>
    <t>8305</t>
  </si>
  <si>
    <t xml:space="preserve">4050 mm PE-AL-PE Composite pressure pipe </t>
  </si>
  <si>
    <t>8501</t>
  </si>
  <si>
    <t xml:space="preserve">Polymer modified cementation coating </t>
  </si>
  <si>
    <t>8502</t>
  </si>
  <si>
    <t xml:space="preserve">Fibre glass cloth </t>
  </si>
  <si>
    <t>8504</t>
  </si>
  <si>
    <t xml:space="preserve">Multi surface paint </t>
  </si>
  <si>
    <t>8505</t>
  </si>
  <si>
    <t xml:space="preserve">Acrylic exterior paint </t>
  </si>
  <si>
    <t>8506</t>
  </si>
  <si>
    <t xml:space="preserve">Premium Acrylic exterior paint </t>
  </si>
  <si>
    <t>8507</t>
  </si>
  <si>
    <t xml:space="preserve">Textured exterior paint </t>
  </si>
  <si>
    <t>8508</t>
  </si>
  <si>
    <t xml:space="preserve">Primer for cement paint </t>
  </si>
  <si>
    <t>8509</t>
  </si>
  <si>
    <t xml:space="preserve">Special Primer (C.W.) </t>
  </si>
  <si>
    <t>8510</t>
  </si>
  <si>
    <t xml:space="preserve">Metal Primer (U.G.) </t>
  </si>
  <si>
    <t>8589</t>
  </si>
  <si>
    <t xml:space="preserve">Calcium Silicate tegular edged celling tiles 595x595 mm and 15 mm thick </t>
  </si>
  <si>
    <t>8590</t>
  </si>
  <si>
    <t xml:space="preserve">Galvanised Steel main Tee ceiling section Size 24 x 38 x 0.33 mm (3 metre long) </t>
  </si>
  <si>
    <t>8591</t>
  </si>
  <si>
    <t xml:space="preserve">Galvanised Steel perimeter wall Angle Size 24 x 24 x 0.40 mm (3.00 metre long) </t>
  </si>
  <si>
    <t>8592</t>
  </si>
  <si>
    <t xml:space="preserve">Galvanised Steel intermediate cross T section Size 24 x 25 x 0.33 mm (1.2 metre long) </t>
  </si>
  <si>
    <t>8593</t>
  </si>
  <si>
    <t xml:space="preserve">Galvanised Steel intermediate cross T section Size 24 x 25 x 0.33 mm ( 0.6 metre long) </t>
  </si>
  <si>
    <t>8595</t>
  </si>
  <si>
    <t xml:space="preserve">Wooden screws with plastic rawl plugs 35x8 mm </t>
  </si>
  <si>
    <t>8597</t>
  </si>
  <si>
    <t xml:space="preserve">GI Metal Tile Clip in Plain Beveled edge global white colour tiles of size 600x600 mm and </t>
  </si>
  <si>
    <t>8598</t>
  </si>
  <si>
    <t xml:space="preserve">GI Metal Tile Clip in Perforated Beveled edge global white colour tiles of size 600x600 mm </t>
  </si>
  <si>
    <t>8599</t>
  </si>
  <si>
    <t>8600</t>
  </si>
  <si>
    <t>8601</t>
  </si>
  <si>
    <t xml:space="preserve">PVC Laminated Gypsum Tiles (Square edge) of Size 595x595 mm and 12.5 mm thick </t>
  </si>
  <si>
    <t>8602</t>
  </si>
  <si>
    <t>8604</t>
  </si>
  <si>
    <t xml:space="preserve">Spring T-section 24x34x0.45 mm (3.00 meter long) </t>
  </si>
  <si>
    <t>8605</t>
  </si>
  <si>
    <t xml:space="preserve">C Wall angle section 20x30x20x0.50 mm (3.00 meter long) </t>
  </si>
  <si>
    <t>8606</t>
  </si>
  <si>
    <t xml:space="preserve">Main C Carrier Size 10x38x10x0.70 mm (3.00 meter long) </t>
  </si>
  <si>
    <t>8607</t>
  </si>
  <si>
    <t xml:space="preserve">Spring T-connector </t>
  </si>
  <si>
    <t>8608</t>
  </si>
  <si>
    <t xml:space="preserve">C Carrier Connector </t>
  </si>
  <si>
    <t>8609</t>
  </si>
  <si>
    <t xml:space="preserve">C Suspension Clip </t>
  </si>
  <si>
    <t>8610</t>
  </si>
  <si>
    <t xml:space="preserve">Wire Coupling Clip </t>
  </si>
  <si>
    <t>8611</t>
  </si>
  <si>
    <t xml:space="preserve">Main T ceiling sections 24x38x0.3 mm (3 metre long) </t>
  </si>
  <si>
    <t>8612</t>
  </si>
  <si>
    <t xml:space="preserve">Perimeter wall angle 21x21 mm (3 metre long) </t>
  </si>
  <si>
    <t>8613</t>
  </si>
  <si>
    <t xml:space="preserve">Intermediate cross channel (1.2 mtrs) </t>
  </si>
  <si>
    <t>8614</t>
  </si>
  <si>
    <t>8615</t>
  </si>
  <si>
    <t xml:space="preserve">Hanger rod 0.5 mm thick </t>
  </si>
  <si>
    <t>8616</t>
  </si>
  <si>
    <t xml:space="preserve">Adjustment clip </t>
  </si>
  <si>
    <t>8617</t>
  </si>
  <si>
    <t>8620</t>
  </si>
  <si>
    <t xml:space="preserve">Vitrified floor tile 50x50 cm </t>
  </si>
  <si>
    <t>8621</t>
  </si>
  <si>
    <t xml:space="preserve">Vitrified floor tile 60x60 cm </t>
  </si>
  <si>
    <t>8622</t>
  </si>
  <si>
    <t xml:space="preserve">Vitrified floor tile 80x80 cm </t>
  </si>
  <si>
    <t>8623</t>
  </si>
  <si>
    <t xml:space="preserve">Vitrified floor tile 100x100 cm </t>
  </si>
  <si>
    <t>8625</t>
  </si>
  <si>
    <t xml:space="preserve">Poly propylene- Random - Co - Polymer (PPR) pipes SDR 7.4 - 16 Outer dia </t>
  </si>
  <si>
    <t>8626</t>
  </si>
  <si>
    <t xml:space="preserve">Poly propylene - Random - Co - Polymer (PPR) pipes SDR 7.4 - 20mm Outer dia. </t>
  </si>
  <si>
    <t>8627</t>
  </si>
  <si>
    <t xml:space="preserve">Poly propylene - Random - Co - polymer (PPR) pipes SDR 7.4 - 25 mm outer dia. </t>
  </si>
  <si>
    <t>8628</t>
  </si>
  <si>
    <t xml:space="preserve">Poly propylene - Random - Co - poymer (PPR) pipes SDR 7.4 - 32 mm Outer dia. </t>
  </si>
  <si>
    <t>8629</t>
  </si>
  <si>
    <t xml:space="preserve">Poly propylene - Random - Co - polymer (PPR) pipes SDR 7.4 - 40mm Outer dia. </t>
  </si>
  <si>
    <t>8630</t>
  </si>
  <si>
    <t xml:space="preserve">Poly propylene - Random - Co - polymer (PPR) pipes SDR 7.4 - 50mm Outer dia. </t>
  </si>
  <si>
    <t>8631</t>
  </si>
  <si>
    <t xml:space="preserve">Poly propylene - Random - Co - polymer (PPR) pipes SDR 7.4 - 63mm Outer dia. </t>
  </si>
  <si>
    <t>8632</t>
  </si>
  <si>
    <t xml:space="preserve">Poly propylene - Random - Co - polymer (PPR) pipes SDR 7.4 - 75mm Outer dia. </t>
  </si>
  <si>
    <t>8633</t>
  </si>
  <si>
    <t xml:space="preserve">Poly propylene - Random - Co - polymer (PPR) pipes SDR 7.4 - 90mm Outer dia. </t>
  </si>
  <si>
    <t>8634</t>
  </si>
  <si>
    <t xml:space="preserve">Poly propylene - Random - Co - polymer (PPR) pipes SDR - 11 - 110mm Outer dia. </t>
  </si>
  <si>
    <t>8635</t>
  </si>
  <si>
    <t xml:space="preserve">Poly propylene - Random - Co - polymer (PPR) pipes SDR - 11- 160mm Outer dia. </t>
  </si>
  <si>
    <t>8636</t>
  </si>
  <si>
    <t xml:space="preserve">Chlorinated Polyvinyl - chloride (CPVC) pipe 15 mm outer dia. </t>
  </si>
  <si>
    <t>8637</t>
  </si>
  <si>
    <t xml:space="preserve">Chlorinated Polyvinyl - chloride (CPVC) pipe 20 mm outer dia. </t>
  </si>
  <si>
    <t>8638</t>
  </si>
  <si>
    <t xml:space="preserve">Chlorinated Polyvinyl - chloride (CPVC) pipe 25 mm outer dia. </t>
  </si>
  <si>
    <t>8639</t>
  </si>
  <si>
    <t xml:space="preserve">Chlorinated Polyvinyl - chloride (CPVC) pipe 32 mm outer dia. </t>
  </si>
  <si>
    <t>8640</t>
  </si>
  <si>
    <t xml:space="preserve">Chlorinated Polyvinyl - chloride (CPVC) pipe 40 mm outer dia. </t>
  </si>
  <si>
    <t>8641</t>
  </si>
  <si>
    <t xml:space="preserve">Chlorinated Polyvinyl - chloride (CPVC) pipe 50 mm outer dia. </t>
  </si>
  <si>
    <t>8642</t>
  </si>
  <si>
    <t xml:space="preserve">Chlorinated Polyvinyl - chloride (CPVC) pipe 62.5mm inner dia. </t>
  </si>
  <si>
    <t>8643</t>
  </si>
  <si>
    <t xml:space="preserve">Chlorinated Polyvinyl - chloride (CPVC) pipe 75 mm inner dia. </t>
  </si>
  <si>
    <t>8644</t>
  </si>
  <si>
    <t xml:space="preserve">Chlorinated Polyvinyl - chloride (CPVC) pipe 100 mm inner dia. </t>
  </si>
  <si>
    <t>8645</t>
  </si>
  <si>
    <t xml:space="preserve">Chlorinated Polyvinyl - chloride (CPVC) pipe 150 mm inner dia. </t>
  </si>
  <si>
    <t>8646</t>
  </si>
  <si>
    <t xml:space="preserve">Silicon sealant. </t>
  </si>
  <si>
    <t>8647</t>
  </si>
  <si>
    <t xml:space="preserve">Stainless steal screws 30mm x4mm. </t>
  </si>
  <si>
    <t>8648</t>
  </si>
  <si>
    <t xml:space="preserve">Hermetically sealed double glazed unit made with 6mm thick clear float glass both side ha </t>
  </si>
  <si>
    <t>8649</t>
  </si>
  <si>
    <t xml:space="preserve">Stainless steel (SS 304 grade) adjustable friction window stay. 205 x19mm </t>
  </si>
  <si>
    <t>8650</t>
  </si>
  <si>
    <t xml:space="preserve">Stainless steel (SS 304 grade) adjustable friction window stay 255 x19mm </t>
  </si>
  <si>
    <t>8651</t>
  </si>
  <si>
    <t xml:space="preserve">Stainless steel (SS 304 grade) adjustable friction window stay. 355 x19mm </t>
  </si>
  <si>
    <t>8652</t>
  </si>
  <si>
    <t xml:space="preserve">Stainless steel (SS 304 grade) adjustable friction window stay. 510 x 19 mm </t>
  </si>
  <si>
    <t>8653</t>
  </si>
  <si>
    <t xml:space="preserve">Stainless steel (SS 304 grade) adjustable friction window stay. 710 x 19mm </t>
  </si>
  <si>
    <t>8654</t>
  </si>
  <si>
    <t xml:space="preserve">Masking tape. </t>
  </si>
  <si>
    <t>8655</t>
  </si>
  <si>
    <t xml:space="preserve">Autoclaved aerated cement (AAC) blocks. </t>
  </si>
  <si>
    <t>8656</t>
  </si>
  <si>
    <t xml:space="preserve">Gypsum panel 666 X 500 X 100 mm size. </t>
  </si>
  <si>
    <t>8657</t>
  </si>
  <si>
    <t xml:space="preserve">Bonding plaster for Gypsum panel. </t>
  </si>
  <si>
    <t>8659</t>
  </si>
  <si>
    <t xml:space="preserve">Water proof ply 12mm thick. </t>
  </si>
  <si>
    <t>8660</t>
  </si>
  <si>
    <t xml:space="preserve">Aluminium casement window fastener (Anodised AC 15 ) </t>
  </si>
  <si>
    <t>8661</t>
  </si>
  <si>
    <t xml:space="preserve">Aluminium casement window fastener (powder coated ). </t>
  </si>
  <si>
    <t>8662</t>
  </si>
  <si>
    <t xml:space="preserve">Aluminium casement window fastener (polyester powder coated). </t>
  </si>
  <si>
    <t>8663</t>
  </si>
  <si>
    <t xml:space="preserve">Aluminium round shape handle (anodised AC 15) </t>
  </si>
  <si>
    <t>8664</t>
  </si>
  <si>
    <t xml:space="preserve">Aluminium round shape handle (powder coated) </t>
  </si>
  <si>
    <t>8665</t>
  </si>
  <si>
    <t xml:space="preserve">Aluminium round shape handle (polyester powder coated). </t>
  </si>
  <si>
    <t>8666</t>
  </si>
  <si>
    <t xml:space="preserve">Stainless steel screws 25mm x4mm </t>
  </si>
  <si>
    <t>8667</t>
  </si>
  <si>
    <t xml:space="preserve">UV stabilised 2 mm thick plain FRP sheet . </t>
  </si>
  <si>
    <t>8668</t>
  </si>
  <si>
    <t xml:space="preserve">UV stabilised 2 mm thick corrugated FRP sheet . </t>
  </si>
  <si>
    <t>8669</t>
  </si>
  <si>
    <t xml:space="preserve">Mangalore ridge tiles 20mm thick. </t>
  </si>
  <si>
    <t>8670</t>
  </si>
  <si>
    <t xml:space="preserve">Mangalore tiles 20mm thick. </t>
  </si>
  <si>
    <t>8671</t>
  </si>
  <si>
    <t xml:space="preserve">Precoated galvanised iron profile sheet 0.50 mm TCT </t>
  </si>
  <si>
    <t>8672</t>
  </si>
  <si>
    <t xml:space="preserve">Precoated galvanised steel plain ridges. </t>
  </si>
  <si>
    <t>8673</t>
  </si>
  <si>
    <t xml:space="preserve">Precoated galvanised steel flashings/aprons. </t>
  </si>
  <si>
    <t>8674</t>
  </si>
  <si>
    <t xml:space="preserve">Precoated galvanised steel gutter </t>
  </si>
  <si>
    <t>8675</t>
  </si>
  <si>
    <t xml:space="preserve">Precoated galvanised steel north light curves. </t>
  </si>
  <si>
    <t>8676</t>
  </si>
  <si>
    <t xml:space="preserve">Precoated galvanised steel barge board. </t>
  </si>
  <si>
    <t>8677</t>
  </si>
  <si>
    <t xml:space="preserve">Precoated galvanised steel crimp curve </t>
  </si>
  <si>
    <t>8678</t>
  </si>
  <si>
    <t xml:space="preserve">1mm thick 35mm wide bright finished stainless steel piano hinges . </t>
  </si>
  <si>
    <t>8682</t>
  </si>
  <si>
    <t xml:space="preserve">Epoxy Grout </t>
  </si>
  <si>
    <t>8683</t>
  </si>
  <si>
    <t xml:space="preserve">Red sand stone gang saw cut 30mm thick. </t>
  </si>
  <si>
    <t>8684</t>
  </si>
  <si>
    <t xml:space="preserve">White sand stone gang saw cut 30mm thick. </t>
  </si>
  <si>
    <t>8685</t>
  </si>
  <si>
    <t xml:space="preserve">Delineator </t>
  </si>
  <si>
    <t>8686</t>
  </si>
  <si>
    <t xml:space="preserve">Precast C.C. Kerb stone M - 25 </t>
  </si>
  <si>
    <t>8687</t>
  </si>
  <si>
    <t xml:space="preserve">Thermoplastic paint </t>
  </si>
  <si>
    <t>8688</t>
  </si>
  <si>
    <t xml:space="preserve">Glass beads </t>
  </si>
  <si>
    <t>8689</t>
  </si>
  <si>
    <t xml:space="preserve">Interlocking C.C. paver block ( 60 mm thick, M-30 ) </t>
  </si>
  <si>
    <t>8690</t>
  </si>
  <si>
    <t xml:space="preserve">High intensity retro - reflective sheet. </t>
  </si>
  <si>
    <t>8691</t>
  </si>
  <si>
    <t xml:space="preserve">Punched tape concertina coil 600 m dia. 10m openable length (Total length 90m) </t>
  </si>
  <si>
    <t>8692</t>
  </si>
  <si>
    <t xml:space="preserve">RBT reinforced barbed wire. </t>
  </si>
  <si>
    <t>8693</t>
  </si>
  <si>
    <t xml:space="preserve">Turn buckle and strengthening bolt. </t>
  </si>
  <si>
    <t>8694</t>
  </si>
  <si>
    <t xml:space="preserve">Precast pavement slab 450 x 450 x 50mm (M - 30). </t>
  </si>
  <si>
    <t>8695</t>
  </si>
  <si>
    <t>8696</t>
  </si>
  <si>
    <t xml:space="preserve">Chain link fabric fencing mesh of size 50x50mm made of G.I. wire of dia. 4mm, PVC coated </t>
  </si>
  <si>
    <t>8697</t>
  </si>
  <si>
    <t xml:space="preserve">Chain link fabric fencing mesh of size 25x25mm made of G.I. wire of dia. 3mm. </t>
  </si>
  <si>
    <t>8698</t>
  </si>
  <si>
    <t xml:space="preserve">Stainless steel cramps with nuts, bolts and washer for dry stone cladding . </t>
  </si>
  <si>
    <t>8699</t>
  </si>
  <si>
    <t xml:space="preserve">8 mm thick tapered edge calcium silicate board . </t>
  </si>
  <si>
    <t>8700</t>
  </si>
  <si>
    <t xml:space="preserve">10 mm thick calcium silicate board. </t>
  </si>
  <si>
    <t>8703</t>
  </si>
  <si>
    <t xml:space="preserve">Telescopic drawer channels 300mm long . </t>
  </si>
  <si>
    <t>8704</t>
  </si>
  <si>
    <t xml:space="preserve">Stainless steel roller for sliding arrangement in racks/ cupboards/ cabinets shutter . </t>
  </si>
  <si>
    <t>8705</t>
  </si>
  <si>
    <t>8706</t>
  </si>
  <si>
    <t xml:space="preserve">25mm thick factory made PVC flush door shutter i/c carriage. </t>
  </si>
  <si>
    <t>8707</t>
  </si>
  <si>
    <t xml:space="preserve">Factory made glass reinforced plastic door frame 90x45 mm i/c carriage. </t>
  </si>
  <si>
    <t>8708</t>
  </si>
  <si>
    <t xml:space="preserve">30 mm thick factory made glass fiber reinforced plastic panel door shutter i/c carriage. </t>
  </si>
  <si>
    <t>8709</t>
  </si>
  <si>
    <t>8710</t>
  </si>
  <si>
    <t xml:space="preserve">Factory made solid PVC door frame 60 x 30mm i/c carriage. </t>
  </si>
  <si>
    <t>8712</t>
  </si>
  <si>
    <t>8713</t>
  </si>
  <si>
    <t xml:space="preserve">Fiber glass reinforced plastic chajja. </t>
  </si>
  <si>
    <t>8714</t>
  </si>
  <si>
    <t xml:space="preserve">Magnetic catcher triple strip vertical type. </t>
  </si>
  <si>
    <t>8715</t>
  </si>
  <si>
    <t xml:space="preserve">Magnetic catcher double strip horizontal type. </t>
  </si>
  <si>
    <t>8716</t>
  </si>
  <si>
    <t xml:space="preserve">100 mm mortice lock with 6 levers for aluminium door. </t>
  </si>
  <si>
    <t>8717</t>
  </si>
  <si>
    <t xml:space="preserve">12.5 mm thick Glass fibre reinforced Gypsum board . </t>
  </si>
  <si>
    <t>8719</t>
  </si>
  <si>
    <t xml:space="preserve">2nd class teak wood lipping/ moulded beading or Taj beading of size 18X5mm </t>
  </si>
  <si>
    <t>8720</t>
  </si>
  <si>
    <t>8721</t>
  </si>
  <si>
    <t>8722</t>
  </si>
  <si>
    <t xml:space="preserve">Nylon sleeves &amp; wooden screws (40mm) </t>
  </si>
  <si>
    <t>8723</t>
  </si>
  <si>
    <t xml:space="preserve">Counter sunk ribbed head screw 25mm. </t>
  </si>
  <si>
    <t>8724</t>
  </si>
  <si>
    <t xml:space="preserve">12mm thick marine plywood conforming to IS:710 </t>
  </si>
  <si>
    <t>8725</t>
  </si>
  <si>
    <t xml:space="preserve">12mm thick fire retardant plywood conforming to IS: 5509. </t>
  </si>
  <si>
    <t>8726</t>
  </si>
  <si>
    <t xml:space="preserve">1.5 mm thick decorative laminated sheet </t>
  </si>
  <si>
    <t>8727</t>
  </si>
  <si>
    <t xml:space="preserve">1.0 mm thick decorative laminated sheet </t>
  </si>
  <si>
    <t>8730</t>
  </si>
  <si>
    <t xml:space="preserve">30 mm thick factory made glass fiber reinforced plastic flush door shutter i/c carriage. </t>
  </si>
  <si>
    <t>8731</t>
  </si>
  <si>
    <t xml:space="preserve">High polymer modified quickset tile adhesive </t>
  </si>
  <si>
    <t>8732</t>
  </si>
  <si>
    <t>8733</t>
  </si>
  <si>
    <t>8734</t>
  </si>
  <si>
    <t>8735</t>
  </si>
  <si>
    <t>8736</t>
  </si>
  <si>
    <t>8737</t>
  </si>
  <si>
    <t>PVC Single piece extruded door frame of profile size 50mmx 47mm with wall thickness of 5mm</t>
  </si>
  <si>
    <t xml:space="preserve">Stainless steel wire guage (Grade-304) aperture 1.4mm and 0.50 mm dia wire </t>
  </si>
  <si>
    <t>8738</t>
  </si>
  <si>
    <t>8739</t>
  </si>
  <si>
    <t xml:space="preserve">Fire rated door shuttere made with 16 SWG G.I. sheet( 60 minutes) without panel </t>
  </si>
  <si>
    <t>8740</t>
  </si>
  <si>
    <t xml:space="preserve">Fire seal putty </t>
  </si>
  <si>
    <t>8741</t>
  </si>
  <si>
    <t xml:space="preserve">Clear fire resistant glass panes 6mm thick (60 minutes) </t>
  </si>
  <si>
    <t>8742</t>
  </si>
  <si>
    <t>8743</t>
  </si>
  <si>
    <t xml:space="preserve">Matrix Mineral Board </t>
  </si>
  <si>
    <t>8744</t>
  </si>
  <si>
    <t xml:space="preserve">Panic Bar / latch (Double point) </t>
  </si>
  <si>
    <t>8745</t>
  </si>
  <si>
    <t>8750</t>
  </si>
  <si>
    <t xml:space="preserve">Zinc alloy (white powder coated) casement handle for uPVC windows </t>
  </si>
  <si>
    <t>8751</t>
  </si>
  <si>
    <t xml:space="preserve">Zinc alloy (white powder coated) Touch Lock for uPVC windows </t>
  </si>
  <si>
    <t>8752</t>
  </si>
  <si>
    <t xml:space="preserve">Zinc alloy rollers for uPVC windows </t>
  </si>
  <si>
    <t>8753</t>
  </si>
  <si>
    <t xml:space="preserve">Zinc alloy rollers for uPVC door </t>
  </si>
  <si>
    <t>8754</t>
  </si>
  <si>
    <t xml:space="preserve">Zinc alloy (white powder coated) casement lock for uPVC windows </t>
  </si>
  <si>
    <t>8755</t>
  </si>
  <si>
    <t xml:space="preserve">Stainless steel friction hinge of size 200 mm x 19 x 1.9 mm for uPVC windows </t>
  </si>
  <si>
    <t>8756</t>
  </si>
  <si>
    <t xml:space="preserve">Stainless steel friction hinge of size 250 mm x 19 x 1.9 mm for uPVC windows </t>
  </si>
  <si>
    <t>8757</t>
  </si>
  <si>
    <t xml:space="preserve">Stainless steel friction hinge of size 300 mm x 19 x 1.9 mm for uPVC windows </t>
  </si>
  <si>
    <t>8758</t>
  </si>
  <si>
    <t xml:space="preserve">Stainless steel friction hinge of size 350 mm x 19 x 1.9 mm for uPVC windows </t>
  </si>
  <si>
    <t>8759</t>
  </si>
  <si>
    <t xml:space="preserve">Stainless steel friction hinge of size 400 mm x 19 x 1.9 mm for uPVC windows </t>
  </si>
  <si>
    <t>8766</t>
  </si>
  <si>
    <t>8767</t>
  </si>
  <si>
    <t xml:space="preserve">uPVC extruded profile casement window glazing bead (35 mm x 18 mm) </t>
  </si>
  <si>
    <t>8768</t>
  </si>
  <si>
    <t xml:space="preserve">uPVC extruded profile Two Track Sliding frame (67 mm x 52 mm) </t>
  </si>
  <si>
    <t>8769</t>
  </si>
  <si>
    <t xml:space="preserve">uPVC extruded profile Sliding window Sash (60 mm x 44 mm) </t>
  </si>
  <si>
    <t>8770</t>
  </si>
  <si>
    <t>8771</t>
  </si>
  <si>
    <t xml:space="preserve">uPVC extruded profile Sliding Door Sash (80 mm x 44 mm) </t>
  </si>
  <si>
    <t>8772</t>
  </si>
  <si>
    <t xml:space="preserve">Aluminium Track on bottom rail for uPVC window </t>
  </si>
  <si>
    <t>8773</t>
  </si>
  <si>
    <t xml:space="preserve">Wool Pine for uPVC window </t>
  </si>
  <si>
    <t>8774</t>
  </si>
  <si>
    <t xml:space="preserve">Aluminium Grill (anodised) </t>
  </si>
  <si>
    <t>8775</t>
  </si>
  <si>
    <t xml:space="preserve">Steel Galvanised tubular reinforcement for uPVC door/ window </t>
  </si>
  <si>
    <t>8776</t>
  </si>
  <si>
    <t xml:space="preserve">Stainless steel dash fastener of 8 mm dia and 75 mm long bolt </t>
  </si>
  <si>
    <t>8778</t>
  </si>
  <si>
    <t xml:space="preserve">Toughened glass 12 mm thickness </t>
  </si>
  <si>
    <t>9999</t>
  </si>
  <si>
    <t>0003</t>
  </si>
  <si>
    <t>Hire charges of Diesel Road Roller 8 to 10 tonne</t>
  </si>
  <si>
    <t>0100</t>
  </si>
  <si>
    <t>Bandhani</t>
  </si>
  <si>
    <t>0101</t>
  </si>
  <si>
    <t>Bhisti</t>
  </si>
  <si>
    <t>0102</t>
  </si>
  <si>
    <t>Blacksmith 1st class</t>
  </si>
  <si>
    <t>0103</t>
  </si>
  <si>
    <t>Blacksmith 2nd class</t>
  </si>
  <si>
    <t>0111</t>
  </si>
  <si>
    <t>Carpenter 1st class</t>
  </si>
  <si>
    <t>0112</t>
  </si>
  <si>
    <t>Carpenter 2nd class</t>
  </si>
  <si>
    <t>0113</t>
  </si>
  <si>
    <t>Chowkidar</t>
  </si>
  <si>
    <t>0114</t>
  </si>
  <si>
    <t>Beldar</t>
  </si>
  <si>
    <t>0115</t>
  </si>
  <si>
    <t>Coolie</t>
  </si>
  <si>
    <t>0116</t>
  </si>
  <si>
    <t>Fitter (grade 1)</t>
  </si>
  <si>
    <t>0117</t>
  </si>
  <si>
    <t>Assistant Fitter or 2nd class Fitter</t>
  </si>
  <si>
    <t>0119</t>
  </si>
  <si>
    <t>Glazier</t>
  </si>
  <si>
    <t>0122</t>
  </si>
  <si>
    <t>Mason (for plaster of paris work) 1st class</t>
  </si>
  <si>
    <t>0123</t>
  </si>
  <si>
    <t>Mason (brick layer) 1st class</t>
  </si>
  <si>
    <t>0124</t>
  </si>
  <si>
    <t>Mason (brick layer) 2nd class</t>
  </si>
  <si>
    <t>0125</t>
  </si>
  <si>
    <t>Mason (for plain stone work) 2nd class)</t>
  </si>
  <si>
    <t>0126</t>
  </si>
  <si>
    <t>Mason (for ornamental stone work) 1st class</t>
  </si>
  <si>
    <t>0127</t>
  </si>
  <si>
    <t>Driver (for Road Roller, Concrete Mixer, Truck etc.)</t>
  </si>
  <si>
    <t>0128</t>
  </si>
  <si>
    <t>Mate</t>
  </si>
  <si>
    <t>0130</t>
  </si>
  <si>
    <t>Mistry</t>
  </si>
  <si>
    <t>0131</t>
  </si>
  <si>
    <t>Painter</t>
  </si>
  <si>
    <t>0132</t>
  </si>
  <si>
    <t>Rock Excavator</t>
  </si>
  <si>
    <t>0133</t>
  </si>
  <si>
    <t>Rock Breaker</t>
  </si>
  <si>
    <t>0134</t>
  </si>
  <si>
    <t>Rock Hole Driller</t>
  </si>
  <si>
    <t>0135</t>
  </si>
  <si>
    <t>Stone Chiseller</t>
  </si>
  <si>
    <t>0138</t>
  </si>
  <si>
    <t>Sprayer (for bitumen, tar etc.)</t>
  </si>
  <si>
    <t>0139</t>
  </si>
  <si>
    <t>Skilled Beldar (for floor rubbing etc.)</t>
  </si>
  <si>
    <t>0141</t>
  </si>
  <si>
    <t>White Washer</t>
  </si>
  <si>
    <t>0155</t>
  </si>
  <si>
    <t>Mason (average)</t>
  </si>
  <si>
    <t>0156</t>
  </si>
  <si>
    <t>Carpenter (average)</t>
  </si>
  <si>
    <t>0157</t>
  </si>
  <si>
    <t>Operator (Pile/ Special machine)</t>
  </si>
  <si>
    <t>0159</t>
  </si>
  <si>
    <t>Skilled torch operator for laying tack</t>
  </si>
  <si>
    <t>0160</t>
  </si>
  <si>
    <t>Technician</t>
  </si>
  <si>
    <t>0161</t>
  </si>
  <si>
    <t>Helper (technician)</t>
  </si>
  <si>
    <t>0808</t>
  </si>
  <si>
    <t>0765</t>
  </si>
  <si>
    <t>0768</t>
  </si>
  <si>
    <t>Cement Concrete Jali 50 mm thick</t>
  </si>
  <si>
    <t>1234</t>
  </si>
  <si>
    <t>1235</t>
  </si>
  <si>
    <t>Diesel  oil</t>
  </si>
  <si>
    <t>LS</t>
  </si>
  <si>
    <t>0008</t>
  </si>
  <si>
    <t>Hire charges of Barber green,drying,mixing and Asphalt Plant,with accessores,capacity 30/45 tonne</t>
  </si>
  <si>
    <t>0030</t>
  </si>
  <si>
    <t>Generator 250 KVA</t>
  </si>
  <si>
    <t>0060</t>
  </si>
  <si>
    <t>Mechanical Broom Hydrolic</t>
  </si>
  <si>
    <t>0068</t>
  </si>
  <si>
    <t>0071</t>
  </si>
  <si>
    <t>Truck 5.5 cum /10 tonne</t>
  </si>
  <si>
    <t>0081</t>
  </si>
  <si>
    <t>Pile integrating testing equipment</t>
  </si>
  <si>
    <t>0082</t>
  </si>
  <si>
    <t>0.3 MATERILS</t>
  </si>
  <si>
    <t>0323</t>
  </si>
  <si>
    <t>Separation Membrane of impermeable plastic sheeting 125 micron thick</t>
  </si>
  <si>
    <t>Sealant primer</t>
  </si>
  <si>
    <t>0371</t>
  </si>
  <si>
    <t>0374</t>
  </si>
  <si>
    <t>Pre moulded Joint filler, 25 mm thick for expansion joint.</t>
  </si>
  <si>
    <t>0809</t>
  </si>
  <si>
    <t>Exterior primer</t>
  </si>
  <si>
    <t>0818</t>
  </si>
  <si>
    <t>Linseed oil (double boiled)</t>
  </si>
  <si>
    <t>1145</t>
  </si>
  <si>
    <t>Aluminium Plain Strip edging 38x12x3 mm</t>
  </si>
  <si>
    <t>1238</t>
  </si>
  <si>
    <t>1239</t>
  </si>
  <si>
    <t>1240</t>
  </si>
  <si>
    <t>Extra for selected planks of first class teakwood</t>
  </si>
  <si>
    <t>18 mm thick Flamed finish granite stone slab</t>
  </si>
  <si>
    <t>18 mm thick Italian Marble stone slab, Perlato (slab area up to 0.5 sqm</t>
  </si>
  <si>
    <t>1242</t>
  </si>
  <si>
    <t>1243</t>
  </si>
  <si>
    <t>1244</t>
  </si>
  <si>
    <t>1245</t>
  </si>
  <si>
    <t>Glass mossaic tiles (20 mm x 20 mm x 4 mm ).</t>
  </si>
  <si>
    <t>Tile fixing chemical adhesive</t>
  </si>
  <si>
    <t>Cement Polymer Grout Compound</t>
  </si>
  <si>
    <t>Acid for cleaning tiles</t>
  </si>
  <si>
    <t>1728</t>
  </si>
  <si>
    <t>1729</t>
  </si>
  <si>
    <t>1730</t>
  </si>
  <si>
    <t>1731</t>
  </si>
  <si>
    <t>1732</t>
  </si>
  <si>
    <t>1733</t>
  </si>
  <si>
    <t>1734</t>
  </si>
  <si>
    <t>1735</t>
  </si>
  <si>
    <t>1736</t>
  </si>
  <si>
    <t>1737</t>
  </si>
  <si>
    <t>1738</t>
  </si>
  <si>
    <t>1739</t>
  </si>
  <si>
    <t>RCC pipe 450 mm dia NP-3 spigot</t>
  </si>
  <si>
    <t>RCC pipe 600 mm dia NP-3 spigot</t>
  </si>
  <si>
    <t>RCC pipe 900 mm dia NP-3 spigot</t>
  </si>
  <si>
    <t>RCC pipe 1000 mm dia NP-3 spigot</t>
  </si>
  <si>
    <t>RCC pipe 1200 mm dia NP-3 spigot</t>
  </si>
  <si>
    <t>RCC pipe 1800 mm dia NP-3 spigot</t>
  </si>
  <si>
    <t>RCC pipe 450 mm dia NP-4 spigot</t>
  </si>
  <si>
    <t>RCC pipe 600 mm dia NP-4 spigot</t>
  </si>
  <si>
    <t>RCC pipe 900 mm dia NP-4 spigot</t>
  </si>
  <si>
    <t>RCC pipe 1000 mm dia NP-4 spigot</t>
  </si>
  <si>
    <t>RCC pipe 1200 mm dia NP-4 spigot</t>
  </si>
  <si>
    <t>RCC pipe 1800 mm dia NP-4 spigot</t>
  </si>
  <si>
    <t>1857</t>
  </si>
  <si>
    <t>Stoneware pipes grade A (60 cm long) 230 mm dia</t>
  </si>
  <si>
    <t>1859</t>
  </si>
  <si>
    <t>Stoneware pipes grade A (60 cm long) 300 mm dia</t>
  </si>
  <si>
    <t>2399</t>
  </si>
  <si>
    <t>Complete Roof Joint of 100 mm</t>
  </si>
  <si>
    <t>2400</t>
  </si>
  <si>
    <t>2401</t>
  </si>
  <si>
    <t>2402</t>
  </si>
  <si>
    <t>2403</t>
  </si>
  <si>
    <t>2404</t>
  </si>
  <si>
    <t>2405</t>
  </si>
  <si>
    <t>2408</t>
  </si>
  <si>
    <t>2409</t>
  </si>
  <si>
    <t>2410</t>
  </si>
  <si>
    <t>2411</t>
  </si>
  <si>
    <t>Complete Roof Joint of 150 mm</t>
  </si>
  <si>
    <t>Complete Roof Joint of 200 mm</t>
  </si>
  <si>
    <t>Epoxy adhesive</t>
  </si>
  <si>
    <t>Floor Joint of 100 mm</t>
  </si>
  <si>
    <t>Floor Joint of 150 mm</t>
  </si>
  <si>
    <t>Floor Joint of 200 mm</t>
  </si>
  <si>
    <t>Float glass sheet of nominal thickness 8 mm (weight not lessthan 20.00 kg/sqm)</t>
  </si>
  <si>
    <t>Wall Joint of 100 mm</t>
  </si>
  <si>
    <t>Wall Joint of 150 mm</t>
  </si>
  <si>
    <t>Wall Joint of 200 mm</t>
  </si>
  <si>
    <t>18 mm thick block board with commercial ply veneering on both side</t>
  </si>
  <si>
    <t>2414</t>
  </si>
  <si>
    <t>2484</t>
  </si>
  <si>
    <t>2485</t>
  </si>
  <si>
    <t>2486</t>
  </si>
  <si>
    <t>2487</t>
  </si>
  <si>
    <t>2488</t>
  </si>
  <si>
    <t>2489</t>
  </si>
  <si>
    <t>Pre-laminated with decorative lamination on both side exterior Grade - I MDF Board 12 mm thick confirming to IS:14587</t>
  </si>
  <si>
    <t>Pre-laminated with decorative lamination on both side exterior Grade - I MDF Board 18 mm thick confirming to IS:14587xterior</t>
  </si>
  <si>
    <t>Pre-laminated with decorative lamination one side and other side balancing lamination exterior Grade - I MDF Board 25 mm thick confirming to IS:14587</t>
  </si>
  <si>
    <t>Pre-laminated with decorative lamination one side and other side balancing lamination exterior Grade - I MDF Board 12mm thick confirming to IS:14587</t>
  </si>
  <si>
    <t>Pre-laminated with decorative lamination one side and other side balancing lamination exterior Grade - I MDF Board 18mm thick confirming to IS:14587</t>
  </si>
  <si>
    <t>PVC edge bending tape 2.00 mm thick</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</si>
  <si>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</si>
  <si>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</si>
  <si>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</si>
  <si>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</si>
  <si>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</si>
  <si>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</si>
  <si>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</si>
  <si>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</si>
  <si>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</si>
  <si>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</si>
  <si>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</si>
  <si>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</si>
  <si>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</si>
  <si>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</si>
  <si>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</si>
  <si>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</si>
  <si>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</si>
  <si>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</si>
  <si>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</si>
  <si>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</si>
  <si>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</si>
  <si>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</si>
  <si>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</si>
  <si>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</si>
  <si>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</si>
  <si>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</si>
  <si>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</si>
  <si>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</si>
  <si>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2634</t>
  </si>
  <si>
    <t>Structural sealant - 6 mm x 12 mm</t>
  </si>
  <si>
    <t>Spacer tape 6.4 mm thick x 6 mm wide</t>
  </si>
  <si>
    <t>Weather Sealant - Non Staining (600 ml)</t>
  </si>
  <si>
    <t>Weather Sealant - Normal (300 ml)</t>
  </si>
  <si>
    <t>MS Brackets/Aluminium Alloy Brackets</t>
  </si>
  <si>
    <t>Silicon Gasket in Kg (Above 50 g / m)</t>
  </si>
  <si>
    <t>EPDM Gasket in Kg (Above 60 g / m)</t>
  </si>
  <si>
    <t>Anchor Fastner - M10</t>
  </si>
  <si>
    <t>SS Bolt with washer of sizes for structural glazing / ACP Cladding</t>
  </si>
  <si>
    <t>SS Screws of sizes for structural glazing / ACP Cladding</t>
  </si>
  <si>
    <t>Protective Tape</t>
  </si>
  <si>
    <t>GI flashing - 1.2 mm Thick</t>
  </si>
  <si>
    <t>6 mm thick High performance glass</t>
  </si>
  <si>
    <t>6 mm thick clear heat strengthened glass</t>
  </si>
  <si>
    <t>ARMS GS HD -TOP HUNG -20"-TYPE P-COUPLE</t>
  </si>
  <si>
    <t>Connection Block</t>
  </si>
  <si>
    <t>Curtain wall striker</t>
  </si>
  <si>
    <t>Adjustable Fastening Pawl</t>
  </si>
  <si>
    <t>Corner drive</t>
  </si>
  <si>
    <t>Top wedge Block</t>
  </si>
  <si>
    <t>Glass wool Denisity 48 Kg / m3 with Black Glass Tissue (BGT)</t>
  </si>
  <si>
    <t>SS Screws - # 8 x 19</t>
  </si>
  <si>
    <t>Weather Sealant - DC 789</t>
  </si>
  <si>
    <t>Cement Board</t>
  </si>
  <si>
    <t>Baker rod</t>
  </si>
  <si>
    <t>4 mm thick ACP</t>
  </si>
  <si>
    <t>Fire Stop</t>
  </si>
  <si>
    <t>GI/Aluminium Sheet (0.8 mm thick)</t>
  </si>
  <si>
    <t>Aluminium Strip 40 mm wide and 2 mm thick</t>
  </si>
  <si>
    <t>2711</t>
  </si>
  <si>
    <t>2712</t>
  </si>
  <si>
    <t>2713</t>
  </si>
  <si>
    <t>2714</t>
  </si>
  <si>
    <t>2715</t>
  </si>
  <si>
    <t>FS800H Grade Flooring Panel ( Size 600 mm x600 mm x32 mm)</t>
  </si>
  <si>
    <t>Zinc Electroplated Pedestals - 300 mm</t>
  </si>
  <si>
    <t>Zinc Electroplated Pedestals - 450 mm</t>
  </si>
  <si>
    <t>Zinc Electroplated Tube Stinger</t>
  </si>
  <si>
    <t>Machine Screw for Fixing</t>
  </si>
  <si>
    <t>5001</t>
  </si>
  <si>
    <t>Mobil oil</t>
  </si>
  <si>
    <t>7027</t>
  </si>
  <si>
    <t>M.S. Butt hinges 125x90x4 mm</t>
  </si>
  <si>
    <t>10 nos</t>
  </si>
  <si>
    <t>7042</t>
  </si>
  <si>
    <t>7043</t>
  </si>
  <si>
    <t>Mild steel conduit pipe (heavy type) ISI marked-20 mm dia</t>
  </si>
  <si>
    <t>Mild steel conduit pipe (heavy type) ISI marked-25 mm dia</t>
  </si>
  <si>
    <t>7068</t>
  </si>
  <si>
    <t>Extra for providing grilled rolling shutters with 8 mm dia M.S. rod</t>
  </si>
  <si>
    <t>7238</t>
  </si>
  <si>
    <t>High Albedo paint</t>
  </si>
  <si>
    <t>7267</t>
  </si>
  <si>
    <t>7268</t>
  </si>
  <si>
    <t>7270</t>
  </si>
  <si>
    <t>7273</t>
  </si>
  <si>
    <t>7296</t>
  </si>
  <si>
    <t>7335</t>
  </si>
  <si>
    <t>7340</t>
  </si>
  <si>
    <t>Stainless steel pin</t>
  </si>
  <si>
    <t>7385</t>
  </si>
  <si>
    <t>7386</t>
  </si>
  <si>
    <t>7466</t>
  </si>
  <si>
    <t>7754</t>
  </si>
  <si>
    <t>7756</t>
  </si>
  <si>
    <t>7772</t>
  </si>
  <si>
    <t>7773</t>
  </si>
  <si>
    <t>7774</t>
  </si>
  <si>
    <t>7893</t>
  </si>
  <si>
    <t>7895</t>
  </si>
  <si>
    <t>7896</t>
  </si>
  <si>
    <t>8007</t>
  </si>
  <si>
    <t>8008</t>
  </si>
  <si>
    <t>8012</t>
  </si>
  <si>
    <t>8594</t>
  </si>
  <si>
    <t>8618</t>
  </si>
  <si>
    <t>8701</t>
  </si>
  <si>
    <t>8702</t>
  </si>
  <si>
    <t>8711</t>
  </si>
  <si>
    <t>8746</t>
  </si>
  <si>
    <t>8747</t>
  </si>
  <si>
    <t>8748</t>
  </si>
  <si>
    <t>8760</t>
  </si>
  <si>
    <t>8761</t>
  </si>
  <si>
    <t>8762</t>
  </si>
  <si>
    <t>8763</t>
  </si>
  <si>
    <t>8764</t>
  </si>
  <si>
    <t>8765</t>
  </si>
  <si>
    <t>8779</t>
  </si>
  <si>
    <t>8780</t>
  </si>
  <si>
    <t>8781</t>
  </si>
  <si>
    <t>8782</t>
  </si>
  <si>
    <t>8783</t>
  </si>
  <si>
    <t>8784</t>
  </si>
  <si>
    <t>8786</t>
  </si>
  <si>
    <t>8787</t>
  </si>
  <si>
    <t>8788</t>
  </si>
  <si>
    <t>8789</t>
  </si>
  <si>
    <t>8790</t>
  </si>
  <si>
    <t>8791</t>
  </si>
  <si>
    <t>8792</t>
  </si>
  <si>
    <t>8793</t>
  </si>
  <si>
    <t>8795</t>
  </si>
  <si>
    <t>8796</t>
  </si>
  <si>
    <t>8797</t>
  </si>
  <si>
    <t>8798</t>
  </si>
  <si>
    <t>8799</t>
  </si>
  <si>
    <t>8800</t>
  </si>
  <si>
    <t>8801</t>
  </si>
  <si>
    <t>8802</t>
  </si>
  <si>
    <t>8803</t>
  </si>
  <si>
    <t>8804</t>
  </si>
  <si>
    <t>8805</t>
  </si>
  <si>
    <t>8806</t>
  </si>
  <si>
    <t>8807</t>
  </si>
  <si>
    <t>8808</t>
  </si>
  <si>
    <t>8809</t>
  </si>
  <si>
    <t>8810</t>
  </si>
  <si>
    <t>8811</t>
  </si>
  <si>
    <t>8812</t>
  </si>
  <si>
    <t>8813</t>
  </si>
  <si>
    <t>8814</t>
  </si>
  <si>
    <t>8815</t>
  </si>
  <si>
    <t>8816</t>
  </si>
  <si>
    <t>8817</t>
  </si>
  <si>
    <t>8818</t>
  </si>
  <si>
    <t>8819</t>
  </si>
  <si>
    <t>8820</t>
  </si>
  <si>
    <t>8821</t>
  </si>
  <si>
    <t>8822</t>
  </si>
  <si>
    <t>8823</t>
  </si>
  <si>
    <t>8824</t>
  </si>
  <si>
    <t>8825</t>
  </si>
  <si>
    <t>8826</t>
  </si>
  <si>
    <t>8827</t>
  </si>
  <si>
    <t>8828</t>
  </si>
  <si>
    <t>8829</t>
  </si>
  <si>
    <t>8830</t>
  </si>
  <si>
    <t>SS pipe 304 grades with press fit technology as per JIS 3448standard 15.88 mm outer dia</t>
  </si>
  <si>
    <t>SS pipe 304 grades with press fit technology as per JIS 3448standard 22.22 mm outer dia</t>
  </si>
  <si>
    <t>SS pipe 304 grades with press fit technology as per JIS 3448standard 28.58 mm outer dia</t>
  </si>
  <si>
    <t>SS pipe 304 grades with press fit technology as per JIS 3448standard 34 mm outer dia</t>
  </si>
  <si>
    <t>SS pipe 304 grades with press fit technology as per JIS 3448standard 42.70 mm outer dia</t>
  </si>
  <si>
    <t>8 mm thick Calcium silicate perforated tiles of size 595 x595 mm</t>
  </si>
  <si>
    <t>Coupling/Socket fittings for 22.22 mm outer dia SS pipe</t>
  </si>
  <si>
    <t>Coupling/Socket fittings for 28.58 mm outer dia SS pipe</t>
  </si>
  <si>
    <t>Coupling/Socket fittings for 34.00 mm outer dia SS pipe</t>
  </si>
  <si>
    <t>Coupling/Socket fittings for 42.70 mm outer dia SS pipe</t>
  </si>
  <si>
    <t>Coupling/Socket fittings for 48.60 mm outer dia SS pipe</t>
  </si>
  <si>
    <t>Reducer for 22.22 mm X 15.88 mm outer Dia SS pipe</t>
  </si>
  <si>
    <t>Reducer for 28.58 mm X 15.88 mm outer Dia SS pipe</t>
  </si>
  <si>
    <t>Reducer for 28.58 mm X 22.22 mm outer Dia SS pipe</t>
  </si>
  <si>
    <t>Reducer for 34.00 mm X 22.22 mm outer Dia SS pipe</t>
  </si>
  <si>
    <t>Reducer for 34.00 mm X 28.58 mm outer Dia SS pipe</t>
  </si>
  <si>
    <t>Reducer for 42.70 mm X 15.88 mm outer Dia SS pipe</t>
  </si>
  <si>
    <t>Reducer for 42.70 mm X 22.22 mm outer Dia SS pipe</t>
  </si>
  <si>
    <t>Reducer for 42.70 mm X 28.58 mm outer Dia SS pipe</t>
  </si>
  <si>
    <t>Reducer for 42.70 mm X 34.00 mm outer Dia SS pipe</t>
  </si>
  <si>
    <t>Reducer for 48.60 mm X 15.88 mm outer Dia SS pipe</t>
  </si>
  <si>
    <t>Reducer for 48.60 mm X 22.22 mm outer Dia SS pipe</t>
  </si>
  <si>
    <t>Reducer for 48.60 mm X 28.58 mm outer Dia SS pipe</t>
  </si>
  <si>
    <t>Reducer for 48.60 mm X 34.00 mm outer Dia SS pipe</t>
  </si>
  <si>
    <t>Reducer for48.60 mm X 42.70 mm outer Dia SS pipe</t>
  </si>
  <si>
    <t>Slip Coupling / Socket 15.88 mm outer dia SS pipe</t>
  </si>
  <si>
    <t>Slip Coupling / Socket 22.22 mm outer dia SS pipe</t>
  </si>
  <si>
    <t>Slip Coupling / Socket 34.00 mm outer dia SS pipe</t>
  </si>
  <si>
    <t>Slip Coupling / Socket 42.70 mm outer dia SS pipe</t>
  </si>
  <si>
    <t>Slip Coupling / Socket 48.60 mm outer dia SS pipe</t>
  </si>
  <si>
    <t>Slip Coupling / Socket 28.58 mm outer dia SS pipe</t>
  </si>
  <si>
    <t>Reducing Elbow 90o for 22.22 mm X 15.88 mm outer dia SS pipe</t>
  </si>
  <si>
    <t>Reducing Elbow 90o for 28.58 mm X 15.88 mm outer dia SS pipe</t>
  </si>
  <si>
    <t>Reducing Elbow 90o for 28.58 mm X 22.22 mm outer dia SS pipe</t>
  </si>
  <si>
    <t>Reducing Elbow 90o for 34.00 mm X 22.22 mm outer dia SS pipe</t>
  </si>
  <si>
    <t>Reducing Elbow 90o for 34.00 mm X 28.58 mm outer dia SS pipe</t>
  </si>
  <si>
    <t>Reducing Elbow 90o for 42.70 mm X 34.00 mm outer dia SS pipe</t>
  </si>
  <si>
    <t>Equal Tee for 15.88 mm outer dia SS pipe</t>
  </si>
  <si>
    <t>Equal Tee for 22.22mm outer dia SS pipe</t>
  </si>
  <si>
    <t>Equal Tee for 28.58 mm outer dia SS pipe</t>
  </si>
  <si>
    <t>Equal Tee for 34.00 mm outer dia SS pipe</t>
  </si>
  <si>
    <t>Equal Tee for 42.70 mm outer dia SS pipe</t>
  </si>
  <si>
    <t>Equal Tee for 48.60 mm outer dia SS pipe</t>
  </si>
  <si>
    <t>8831</t>
  </si>
  <si>
    <t>8832</t>
  </si>
  <si>
    <t>8833</t>
  </si>
  <si>
    <t>8834</t>
  </si>
  <si>
    <t>8835</t>
  </si>
  <si>
    <t>8836</t>
  </si>
  <si>
    <t>8837</t>
  </si>
  <si>
    <t>8838</t>
  </si>
  <si>
    <t>8839</t>
  </si>
  <si>
    <t>8840</t>
  </si>
  <si>
    <t>8841</t>
  </si>
  <si>
    <t>8842</t>
  </si>
  <si>
    <t>8843</t>
  </si>
  <si>
    <t>8844</t>
  </si>
  <si>
    <t>8845</t>
  </si>
  <si>
    <t>8846</t>
  </si>
  <si>
    <t>8847</t>
  </si>
  <si>
    <t>8848</t>
  </si>
  <si>
    <t>8849</t>
  </si>
  <si>
    <t>8850</t>
  </si>
  <si>
    <t>8851</t>
  </si>
  <si>
    <t>8852</t>
  </si>
  <si>
    <t>8853</t>
  </si>
  <si>
    <t>8854</t>
  </si>
  <si>
    <t>8855</t>
  </si>
  <si>
    <t>8856</t>
  </si>
  <si>
    <t>8857</t>
  </si>
  <si>
    <t>8858</t>
  </si>
  <si>
    <t>8859</t>
  </si>
  <si>
    <t>8860</t>
  </si>
  <si>
    <t>8861</t>
  </si>
  <si>
    <t>8862</t>
  </si>
  <si>
    <t>Reducing Tee for 22.22 mm X 15.88 mm outer dia SS pipe</t>
  </si>
  <si>
    <t>Reducing Tee for 28.58 mm X 15.88 mm outer dia SS pipe</t>
  </si>
  <si>
    <t>Reducing Tee for 28.58 mm X 22.22 mm outer dia SS pipe</t>
  </si>
  <si>
    <t>Reducing Tee for 34.00 mm X 15.88 mm outer dia SS pipe</t>
  </si>
  <si>
    <t>Reducing Tee for 34.00 mm X 22.22 mm outer dia SS pipe</t>
  </si>
  <si>
    <t>Reducing Tee for 34.00 mm X 28.58 mm outer dia SS pipe</t>
  </si>
  <si>
    <t>Reducing Tee for 42.70 mm X 15.88 mm outer dia SS pipe</t>
  </si>
  <si>
    <t>Reducing Tee for 42.70 mm X 22.22 mm outer dia SS pipe</t>
  </si>
  <si>
    <t>Reducing Tee for 42.70 mm X 28.58 mm outer dia SS pipe</t>
  </si>
  <si>
    <t>Reducing Tee for 42.70 mm X 34.00 mm outer dia SS pipe</t>
  </si>
  <si>
    <t>Reducing Tee for 48.60 mm X 15.88 mm outer dia SS pipe</t>
  </si>
  <si>
    <t>Reducing Tee for 48.60 mm X 22.22 mm outer dia SS pipe</t>
  </si>
  <si>
    <t>Reducing Tee for 48.60 mm X 28.58 mm outer dia SS pipe</t>
  </si>
  <si>
    <t>Reducing Tee for 48.60mm X 34.00 mm outer dia SS pipe</t>
  </si>
  <si>
    <t>Reducing Tee for 48.60mm X 42.70mm outer dia SS pipe</t>
  </si>
  <si>
    <t>Male thread Tee for 15.88 mm outer dia X 15 mm nominal dia threaded</t>
  </si>
  <si>
    <t>Male thread Tee for 22.22 mm outer dia X 15 mm nominal dia threaded</t>
  </si>
  <si>
    <t>Male thread Tee for 22.22 mm outer dia X 20 mm nominal dia threaded</t>
  </si>
  <si>
    <t>Male thread Tee for 28.58 mm outer dia X 15 mm nominal dia threaded</t>
  </si>
  <si>
    <t>Male thread Tee for 28.58 mm outer dia X 20 mm nominal dia threaded</t>
  </si>
  <si>
    <t>Male thread Tee for 34 mm outer dia X 15 mm nominal dia threaded</t>
  </si>
  <si>
    <t>Male thread Tee for 34 mm outer dia X 20 mm nominal dia threaded</t>
  </si>
  <si>
    <t>Male thread Tee for 34 mm outer dia X 25 mm nominal dia threaded</t>
  </si>
  <si>
    <t>Male thread Tee for 34 mm outer dia X 32 mm nominal dia threaded</t>
  </si>
  <si>
    <t>Male thread Tee for 42.70 mm outer dia X 15 mm nominal dia threaded</t>
  </si>
  <si>
    <t>8863</t>
  </si>
  <si>
    <t>8864</t>
  </si>
  <si>
    <t>8865</t>
  </si>
  <si>
    <t>8866</t>
  </si>
  <si>
    <t>8867</t>
  </si>
  <si>
    <t>8868</t>
  </si>
  <si>
    <t>8869</t>
  </si>
  <si>
    <t>8870</t>
  </si>
  <si>
    <t>8871</t>
  </si>
  <si>
    <t>8872</t>
  </si>
  <si>
    <t>8873</t>
  </si>
  <si>
    <t>8874</t>
  </si>
  <si>
    <t>8875</t>
  </si>
  <si>
    <t>8876</t>
  </si>
  <si>
    <t>8877</t>
  </si>
  <si>
    <t>8878</t>
  </si>
  <si>
    <t>8879</t>
  </si>
  <si>
    <t>8880</t>
  </si>
  <si>
    <t>8881</t>
  </si>
  <si>
    <t>8882</t>
  </si>
  <si>
    <t>8883</t>
  </si>
  <si>
    <t>8884</t>
  </si>
  <si>
    <t>8885</t>
  </si>
  <si>
    <t>8886</t>
  </si>
  <si>
    <t>8887</t>
  </si>
  <si>
    <t>8888</t>
  </si>
  <si>
    <t>8889</t>
  </si>
  <si>
    <t>Male thread Tee for 42.70 mm outer dia X 20 mm nominal dia threaded</t>
  </si>
  <si>
    <t>Male thread Tee for 42.70 mm outer dia X 25 mm nominal dia threaded</t>
  </si>
  <si>
    <t>Male thread Tee for 42.70 mm outer dia X 32 mm nominal dia threaded</t>
  </si>
  <si>
    <t>Male thread Tee for 42.70 mm outer dia X 40 mm nominal dia threaded</t>
  </si>
  <si>
    <t>Male thread Tee for 48.60 mm outer dia X 40 mm nominal dia threaded</t>
  </si>
  <si>
    <t>Male thread Tee for 48.60 mm outer dia X 15 mm nominal dia threaded</t>
  </si>
  <si>
    <t>Male thread Tee for 48.60 mm outer dia X 20 mm nominal dia threaded</t>
  </si>
  <si>
    <t>Male thread Tee for 48.60 mm outer dia X 25 mm nominal dia threaded</t>
  </si>
  <si>
    <t>Male thread Tee for 48.60 mm outer dia X 32 mm nominal dia threaded</t>
  </si>
  <si>
    <t>Male thread Tee for 48.60 mm outer dia X 50 mm nominal dia threaded</t>
  </si>
  <si>
    <t>Female thread Tee for 15.88 mm outer dia X 15 mm nominal dia threaded</t>
  </si>
  <si>
    <t>Female thread Tee for 22.22 mm outer dia X 15 mm nominal dia threaded</t>
  </si>
  <si>
    <t>Female thread Tee for 22.22 mm outer dia X 20 mm nominal dia threaded</t>
  </si>
  <si>
    <t>Female thread Tee for 28.58 mm outer dia X 20 mm nominal dia threaded</t>
  </si>
  <si>
    <t>Female thread Tee for 28.58 mm outer dia X 15 mm nominal dia threaded</t>
  </si>
  <si>
    <t>Female thread Tee for 28.58 mm outer dia X 25 mm nominal dia threaded</t>
  </si>
  <si>
    <t>Female thread Tee for 34 mm outer dia X 20 mm nominal dia threaded</t>
  </si>
  <si>
    <t>Female thread Tee for 34 mm outer dia X 15 mm nominal dia threaded</t>
  </si>
  <si>
    <t>Female thread Tee for 34 mm outer dia X 25 mm nominal dia threaded</t>
  </si>
  <si>
    <t>Female thread Tee for 34 mm outer dia X 32 mm nominal dia threaded</t>
  </si>
  <si>
    <t>Female thread Tee for 42.70 mm outer dia X 20 mm nominal dia threaded</t>
  </si>
  <si>
    <t>Female thread Tee for 42.70 mm outer dia X 15 mm nominal dia threaded</t>
  </si>
  <si>
    <t>Female thread Tee for 42.70 mm outer dia X 25 mm nominal dia threaded</t>
  </si>
  <si>
    <t>Female thread Tee for 42.70 mm outer dia X 32 mm nominal dia threaded</t>
  </si>
  <si>
    <t>Female thread Tee for 42.70 mm outer dia X 40 mm nominal dia threaded</t>
  </si>
  <si>
    <t>Female thread Tee for 48.60 mm outer dia X 40 mm nominal dia threaded</t>
  </si>
  <si>
    <t>Female thread Tee for 48.60 mm outer dia X 15 mm nominal dia threaded</t>
  </si>
  <si>
    <t>Female thread Tee for 48.60 mm outer dia X 20 mm nominal dia threaded</t>
  </si>
  <si>
    <t>Female thread Tee for 48.60 mm outer dia X 25 mm nominal dia threaded</t>
  </si>
  <si>
    <t>Female thread Tee for 48.60 mm outer dia X 32 mm nominal dia threaded</t>
  </si>
  <si>
    <t>Female thread Tee for 48.60 mm outer dia X 50 mm nominal dia threaded</t>
  </si>
  <si>
    <t>8890</t>
  </si>
  <si>
    <t>8891</t>
  </si>
  <si>
    <t>8892</t>
  </si>
  <si>
    <t>8893</t>
  </si>
  <si>
    <t>8894</t>
  </si>
  <si>
    <t>8895</t>
  </si>
  <si>
    <t>8896</t>
  </si>
  <si>
    <t>8897</t>
  </si>
  <si>
    <t>8898</t>
  </si>
  <si>
    <t>8899</t>
  </si>
  <si>
    <t>8900</t>
  </si>
  <si>
    <t>8901</t>
  </si>
  <si>
    <t>8902</t>
  </si>
  <si>
    <t>8903</t>
  </si>
  <si>
    <t>8904</t>
  </si>
  <si>
    <t>8905</t>
  </si>
  <si>
    <t>8906</t>
  </si>
  <si>
    <t>8907</t>
  </si>
  <si>
    <t>8908</t>
  </si>
  <si>
    <t>8909</t>
  </si>
  <si>
    <t>8910</t>
  </si>
  <si>
    <t>8911</t>
  </si>
  <si>
    <t>8912</t>
  </si>
  <si>
    <t>8913</t>
  </si>
  <si>
    <t>8914</t>
  </si>
  <si>
    <t>8915</t>
  </si>
  <si>
    <t>8916</t>
  </si>
  <si>
    <t>8917</t>
  </si>
  <si>
    <t>8918</t>
  </si>
  <si>
    <t>Female threaded Connector/Adapter for 15.88 mm outer dia X 15mm nominal threaded</t>
  </si>
  <si>
    <t>Female threaded Connector/Adapter for 22.22mm outer dia X 15mm nominal threaded</t>
  </si>
  <si>
    <t>Female threaded Connector/Adapter for 22.22mm outer dia X 20mm nominal threaded</t>
  </si>
  <si>
    <t>Female threaded Connector/Adapter for 28.58mm outer dia X 15mm nominal threaded</t>
  </si>
  <si>
    <t>Female threaded Connector/Adapter for 28.58mm outer dia X 20mm nominal threaded</t>
  </si>
  <si>
    <t>Female threaded Connector/Adapter for 28.58mm outer dia X 25mm nominal threaded</t>
  </si>
  <si>
    <t>Female threaded Connector/Adapter for 34.00mm outer dia X 25mm nominal threaded</t>
  </si>
  <si>
    <t>Female threaded Connector/Adapter for 34.00mm outer dia X 32mm nominal threaded</t>
  </si>
  <si>
    <t>Female threaded Connector/Adapter for 42./70mm outer dia X 32mm nominal threaded</t>
  </si>
  <si>
    <t>Female threaded Connector/Adapter for 42.70mm outer dia X 40mm nominal threaded</t>
  </si>
  <si>
    <t>Female threaded Connector/Adapter for 48.60mm outer dia X 40mm nominal threaded</t>
  </si>
  <si>
    <t>Female threaded Connector/Adapter for 48.60mm outer dia X 50mm nominal threaded</t>
  </si>
  <si>
    <t>Female threaded Connector/Adapter for 15.88mm outer dia X 15mm nominal threaded</t>
  </si>
  <si>
    <t>Female threaded Connector/Adapter for 42.70mm outer dia X 32mm nominal threaded</t>
  </si>
  <si>
    <t>Valve Connector for 15.88 mm outer dia X 15 mm nominal dia threaded</t>
  </si>
  <si>
    <t>Valve Connector for 22.22 mm outer dia X 15 mm nominal dia threaded</t>
  </si>
  <si>
    <t>Valve Connector for 22.22 mm outer dia X 20 mm nominal dia threaded</t>
  </si>
  <si>
    <t>Valve Connector for 28.58 mm outer dia X 25 mm nominal dia threaded</t>
  </si>
  <si>
    <t>Valve Connector for 34.00 mm outer dia X 32 mm nominal dia threaded</t>
  </si>
  <si>
    <t>Valve Connector for 42.70 mm outer dia X 40 mm nominal dia threaded</t>
  </si>
  <si>
    <t>Valve Connector for 48.60mm outer dia X 50 mm nominal dia threaded</t>
  </si>
  <si>
    <t>8919</t>
  </si>
  <si>
    <t>8920</t>
  </si>
  <si>
    <t>8921</t>
  </si>
  <si>
    <t>8922</t>
  </si>
  <si>
    <t>8923</t>
  </si>
  <si>
    <t>8924</t>
  </si>
  <si>
    <t>8925</t>
  </si>
  <si>
    <t>8926</t>
  </si>
  <si>
    <t>8927</t>
  </si>
  <si>
    <t>8928</t>
  </si>
  <si>
    <t>8929</t>
  </si>
  <si>
    <t>8930</t>
  </si>
  <si>
    <t>8931</t>
  </si>
  <si>
    <t>8932</t>
  </si>
  <si>
    <t>8933</t>
  </si>
  <si>
    <t>8934</t>
  </si>
  <si>
    <t>8935</t>
  </si>
  <si>
    <t>8936</t>
  </si>
  <si>
    <t>8937</t>
  </si>
  <si>
    <t>8938</t>
  </si>
  <si>
    <t>8939</t>
  </si>
  <si>
    <t>8940</t>
  </si>
  <si>
    <t>8941</t>
  </si>
  <si>
    <t>8942</t>
  </si>
  <si>
    <t>8943</t>
  </si>
  <si>
    <t>8944</t>
  </si>
  <si>
    <t>8945</t>
  </si>
  <si>
    <t>8946</t>
  </si>
  <si>
    <t>8947</t>
  </si>
  <si>
    <t>8948</t>
  </si>
  <si>
    <t>8949</t>
  </si>
  <si>
    <t>8953</t>
  </si>
  <si>
    <t>8954</t>
  </si>
  <si>
    <t>Cap for 15.88 mm outer dia pipe</t>
  </si>
  <si>
    <t>Cap for 22.22 mm outer dia pipe</t>
  </si>
  <si>
    <t>Cap for 28.58 mm outer dia pipe</t>
  </si>
  <si>
    <t>Cap for 34 mm outer dia pipe</t>
  </si>
  <si>
    <t>Cap for 42.70 mm outer dia pipe</t>
  </si>
  <si>
    <t>Cap for 48.60 mm outer dia pipe</t>
  </si>
  <si>
    <t>Pipe Bridge for 15.88 mm outer dia pipe</t>
  </si>
  <si>
    <t>Pipe Bridge for 22.22 mm outer dia pipe</t>
  </si>
  <si>
    <t>Pipe Bridge for 28.58mm outer dia pipe</t>
  </si>
  <si>
    <t>4 Point facade glass bracket</t>
  </si>
  <si>
    <t>2 Point facade glass bracket</t>
  </si>
  <si>
    <t>Nos</t>
  </si>
  <si>
    <t>1 Point facade glass bracket</t>
  </si>
  <si>
    <t>Flate head bolt</t>
  </si>
  <si>
    <t>400 fin plate at top</t>
  </si>
  <si>
    <t>Pair</t>
  </si>
  <si>
    <t>Micro Silica</t>
  </si>
  <si>
    <t>Kg</t>
  </si>
  <si>
    <t>Stop end tubes for diaphragmwall 600 mm dia</t>
  </si>
  <si>
    <t>8955</t>
  </si>
  <si>
    <t>Driving end tubes for diaphragm wall 600 mm dia</t>
  </si>
  <si>
    <t>Plain ceiling tile(BWP type phenol formaldehyde synthetic resinbonded) (600x600x12 mm)</t>
  </si>
  <si>
    <t>Semi perforated ceiling tiles (600x600x12 mm)</t>
  </si>
  <si>
    <t>30 mm thick prelaminated flush door shutter</t>
  </si>
  <si>
    <t>Resin Bonded Rockwool 48 kg/m3</t>
  </si>
  <si>
    <t>Granite of any colour, 30 mm thick (slab area upto 0.50 sqm)</t>
  </si>
  <si>
    <t>Binding wire</t>
  </si>
  <si>
    <t>3 mm thick translucent white acrylic plastic sheet</t>
  </si>
  <si>
    <t>12 mm thick particle board ceiling tile</t>
  </si>
  <si>
    <t>Second class deodar teak wood lipping 30 mm wide x 12 mm thick</t>
  </si>
  <si>
    <t>Gravel 5 mm to 10 mm</t>
  </si>
  <si>
    <t xml:space="preserve"> Cum</t>
  </si>
  <si>
    <t>Gravel 3 mm to 6 mm</t>
  </si>
  <si>
    <t>Pea Gravel</t>
  </si>
  <si>
    <t>Coloured inter locking C.C. paver Block</t>
  </si>
  <si>
    <t>Stone size 10x10x7.50cm</t>
  </si>
  <si>
    <t>Tactile tile</t>
  </si>
  <si>
    <t>Matt finished vitrified tile 100x100 x16 mm</t>
  </si>
  <si>
    <t>Vitrified tile</t>
  </si>
  <si>
    <t>Factory made PVC rigid foam sheet 5 mm thick</t>
  </si>
  <si>
    <t>Factory made prelaminated PVC rigid foam sheet 5 mm thick</t>
  </si>
  <si>
    <t>Adhesive solvent cement</t>
  </si>
  <si>
    <t>Galvanised Steel soffit cleat size 25x35x1.60 mm</t>
  </si>
  <si>
    <t>Dash fastener 6 mm dia 50 mm long</t>
  </si>
  <si>
    <t>SS pipe 304 grades with press fit technology as per JIS 3448 standard 48.60 mm outer dia</t>
  </si>
  <si>
    <t>Coupling/Socket fittings for 15.88 mm outer dia SS pipe</t>
  </si>
  <si>
    <t>28 mm factory made solid PVC panel door shutter i/c carriage</t>
  </si>
  <si>
    <t>37 mm thick Factory made shutter with style,rails and panels of PVC extruded section in white or grey finish i/c carriage</t>
  </si>
  <si>
    <t>75 mm x 53 mm x 2.0 mm thick Factory made door frame of PVC extruded section in white,grey or wooden finish</t>
  </si>
  <si>
    <t>37 mm thick Factory made fusion welded shutter with style,rail sand panels of PVC extruded section in wooden finish</t>
  </si>
  <si>
    <t>uPVC extruded profile casement window Frame (50 mm x 50 mm)</t>
  </si>
  <si>
    <t>uPVC extruded profile casement window sash (Style and Rail) (62 mm x 34 mm)</t>
  </si>
  <si>
    <t>uPVC extruded profile casement window mullion (intermediate section) (66 mm x 50 mm)</t>
  </si>
  <si>
    <t>uPVC extruded profile casement window 'T' profile (one vertical length in between two shutters) (24 mm x 34.5 mm)</t>
  </si>
  <si>
    <t>uPVC extruded profile casement window glazing bead (12 mm x18 mm)</t>
  </si>
  <si>
    <t>uPVC extruded profile casement window Frame ( 67 mm x 62 mm)</t>
  </si>
  <si>
    <r>
      <t>Elbow 90</t>
    </r>
    <r>
      <rPr>
        <vertAlign val="superscript"/>
        <sz val="10"/>
        <color theme="1"/>
        <rFont val="Arial"/>
        <family val="2"/>
      </rPr>
      <t>o</t>
    </r>
    <r>
      <rPr>
        <sz val="10"/>
        <color theme="1"/>
        <rFont val="Arial"/>
        <family val="2"/>
      </rPr>
      <t xml:space="preserve"> for 15.88 mm outer dia SS pipe</t>
    </r>
  </si>
  <si>
    <r>
      <t>Elbow 90</t>
    </r>
    <r>
      <rPr>
        <vertAlign val="superscript"/>
        <sz val="10"/>
        <color theme="1"/>
        <rFont val="Arial"/>
        <family val="2"/>
      </rPr>
      <t>o</t>
    </r>
    <r>
      <rPr>
        <sz val="10"/>
        <color theme="1"/>
        <rFont val="Arial"/>
        <family val="2"/>
      </rPr>
      <t xml:space="preserve"> for 22.22 mm outer dia SS pipe</t>
    </r>
  </si>
  <si>
    <r>
      <t>Elbow 90</t>
    </r>
    <r>
      <rPr>
        <vertAlign val="superscript"/>
        <sz val="10"/>
        <color theme="1"/>
        <rFont val="Arial"/>
        <family val="2"/>
      </rPr>
      <t>o</t>
    </r>
    <r>
      <rPr>
        <sz val="10"/>
        <color theme="1"/>
        <rFont val="Arial"/>
        <family val="2"/>
      </rPr>
      <t xml:space="preserve"> for 28.58 mm outer dia SS pipe</t>
    </r>
  </si>
  <si>
    <r>
      <t>Elbow 90</t>
    </r>
    <r>
      <rPr>
        <vertAlign val="superscript"/>
        <sz val="10"/>
        <color theme="1"/>
        <rFont val="Arial"/>
        <family val="2"/>
      </rPr>
      <t>o</t>
    </r>
    <r>
      <rPr>
        <sz val="10"/>
        <color theme="1"/>
        <rFont val="Arial"/>
        <family val="2"/>
      </rPr>
      <t xml:space="preserve"> for 34.00 mm outer dia SS pipe</t>
    </r>
  </si>
  <si>
    <r>
      <t>Elbow 90</t>
    </r>
    <r>
      <rPr>
        <vertAlign val="superscript"/>
        <sz val="10"/>
        <color theme="1"/>
        <rFont val="Arial"/>
        <family val="2"/>
      </rPr>
      <t>o</t>
    </r>
    <r>
      <rPr>
        <sz val="10"/>
        <color theme="1"/>
        <rFont val="Arial"/>
        <family val="2"/>
      </rPr>
      <t xml:space="preserve"> for 42.70 mm outer dia SS pipe</t>
    </r>
  </si>
  <si>
    <r>
      <t>Elbow 90</t>
    </r>
    <r>
      <rPr>
        <vertAlign val="superscript"/>
        <sz val="10"/>
        <color theme="1"/>
        <rFont val="Arial"/>
        <family val="2"/>
      </rPr>
      <t>o</t>
    </r>
    <r>
      <rPr>
        <sz val="10"/>
        <color theme="1"/>
        <rFont val="Arial"/>
        <family val="2"/>
      </rPr>
      <t xml:space="preserve"> for 48.60 mm outer dia SS pipe</t>
    </r>
  </si>
  <si>
    <r>
      <t>Female Threaded Elbow 90</t>
    </r>
    <r>
      <rPr>
        <vertAlign val="superscript"/>
        <sz val="10"/>
        <color theme="1"/>
        <rFont val="Arial"/>
        <family val="2"/>
      </rPr>
      <t>o</t>
    </r>
    <r>
      <rPr>
        <sz val="10"/>
        <color theme="1"/>
        <rFont val="Arial"/>
        <family val="2"/>
      </rPr>
      <t xml:space="preserve"> for 15.88 mm outer dia X 15 mm nominal dia threaded</t>
    </r>
  </si>
  <si>
    <r>
      <t>Female Threaded Elbow 90</t>
    </r>
    <r>
      <rPr>
        <vertAlign val="superscript"/>
        <sz val="10"/>
        <color theme="1"/>
        <rFont val="Arial"/>
        <family val="2"/>
      </rPr>
      <t>o</t>
    </r>
    <r>
      <rPr>
        <sz val="10"/>
        <color theme="1"/>
        <rFont val="Arial"/>
        <family val="2"/>
      </rPr>
      <t xml:space="preserve"> for 22.22 mm outer dia X 15 mm nominal dia threaded</t>
    </r>
  </si>
  <si>
    <r>
      <t>Female Threaded Elbow 90</t>
    </r>
    <r>
      <rPr>
        <vertAlign val="superscript"/>
        <sz val="10"/>
        <color theme="1"/>
        <rFont val="Arial"/>
        <family val="2"/>
      </rPr>
      <t>o</t>
    </r>
    <r>
      <rPr>
        <sz val="10"/>
        <color theme="1"/>
        <rFont val="Arial"/>
        <family val="2"/>
      </rPr>
      <t xml:space="preserve"> for 22.22 mm outer dia X 20 mm nominal dia threaded</t>
    </r>
  </si>
  <si>
    <r>
      <t>Female Threaded Elbow 90</t>
    </r>
    <r>
      <rPr>
        <vertAlign val="superscript"/>
        <sz val="10"/>
        <color theme="1"/>
        <rFont val="Arial"/>
        <family val="2"/>
      </rPr>
      <t>o</t>
    </r>
    <r>
      <rPr>
        <sz val="10"/>
        <color theme="1"/>
        <rFont val="Arial"/>
        <family val="2"/>
      </rPr>
      <t xml:space="preserve"> for 28.58 mm outer dia X 25 mm nominal dia threaded</t>
    </r>
  </si>
  <si>
    <r>
      <t>Female Threaded Elbow 90</t>
    </r>
    <r>
      <rPr>
        <vertAlign val="superscript"/>
        <sz val="10"/>
        <color theme="1"/>
        <rFont val="Arial"/>
        <family val="2"/>
      </rPr>
      <t>o</t>
    </r>
    <r>
      <rPr>
        <sz val="10"/>
        <color theme="1"/>
        <rFont val="Arial"/>
        <family val="2"/>
      </rPr>
      <t xml:space="preserve"> for 34 mm outer dia X 32 mm nominal dia threaded</t>
    </r>
  </si>
  <si>
    <r>
      <t>Female Threaded Elbow 90</t>
    </r>
    <r>
      <rPr>
        <vertAlign val="superscript"/>
        <sz val="10"/>
        <color theme="1"/>
        <rFont val="Arial"/>
        <family val="2"/>
      </rPr>
      <t>o</t>
    </r>
    <r>
      <rPr>
        <sz val="10"/>
        <color theme="1"/>
        <rFont val="Arial"/>
        <family val="2"/>
      </rPr>
      <t xml:space="preserve"> for 42.70 mm outer dia X 32 mm nominal dia threaded</t>
    </r>
  </si>
  <si>
    <r>
      <t>Female Threaded Elbow 90</t>
    </r>
    <r>
      <rPr>
        <vertAlign val="superscript"/>
        <sz val="10"/>
        <color theme="1"/>
        <rFont val="Arial"/>
        <family val="2"/>
      </rPr>
      <t>o</t>
    </r>
    <r>
      <rPr>
        <sz val="10"/>
        <color theme="1"/>
        <rFont val="Arial"/>
        <family val="2"/>
      </rPr>
      <t xml:space="preserve"> for 42.70 mm outer dia X 40 mm nominal dia threaded</t>
    </r>
  </si>
  <si>
    <r>
      <t>Female Threaded Elbow 90</t>
    </r>
    <r>
      <rPr>
        <vertAlign val="superscript"/>
        <sz val="10"/>
        <color theme="1"/>
        <rFont val="Arial"/>
        <family val="2"/>
      </rPr>
      <t>o</t>
    </r>
    <r>
      <rPr>
        <sz val="10"/>
        <color theme="1"/>
        <rFont val="Arial"/>
        <family val="2"/>
      </rPr>
      <t xml:space="preserve"> for 48.60 mm outer dia X 50mm nominal dia threaded</t>
    </r>
  </si>
  <si>
    <r>
      <t>Male Threaded Elbow 90</t>
    </r>
    <r>
      <rPr>
        <vertAlign val="superscript"/>
        <sz val="10"/>
        <color theme="1"/>
        <rFont val="Arial"/>
        <family val="2"/>
      </rPr>
      <t>o</t>
    </r>
    <r>
      <rPr>
        <sz val="10"/>
        <color theme="1"/>
        <rFont val="Arial"/>
        <family val="2"/>
      </rPr>
      <t xml:space="preserve"> for 15.88 mm outer dia X 15 mm nominal dia threaded</t>
    </r>
  </si>
  <si>
    <r>
      <t>Male Threaded Elbow 90</t>
    </r>
    <r>
      <rPr>
        <vertAlign val="superscript"/>
        <sz val="10"/>
        <color theme="1"/>
        <rFont val="Arial"/>
        <family val="2"/>
      </rPr>
      <t>o</t>
    </r>
    <r>
      <rPr>
        <sz val="10"/>
        <color theme="1"/>
        <rFont val="Arial"/>
        <family val="2"/>
      </rPr>
      <t xml:space="preserve"> for 22.22 mm outer dia X 15 mm nominal dia threaded</t>
    </r>
  </si>
  <si>
    <r>
      <t>Male Threaded Elbow 90</t>
    </r>
    <r>
      <rPr>
        <vertAlign val="superscript"/>
        <sz val="10"/>
        <color theme="1"/>
        <rFont val="Arial"/>
        <family val="2"/>
      </rPr>
      <t>o</t>
    </r>
    <r>
      <rPr>
        <sz val="10"/>
        <color theme="1"/>
        <rFont val="Arial"/>
        <family val="2"/>
      </rPr>
      <t xml:space="preserve"> for 22.22 mm outer dia X 20 mm nominal dia threaded</t>
    </r>
  </si>
  <si>
    <r>
      <t>Male Threaded Elbow 90</t>
    </r>
    <r>
      <rPr>
        <vertAlign val="superscript"/>
        <sz val="10"/>
        <color theme="1"/>
        <rFont val="Arial"/>
        <family val="2"/>
      </rPr>
      <t>o</t>
    </r>
    <r>
      <rPr>
        <sz val="10"/>
        <color theme="1"/>
        <rFont val="Arial"/>
        <family val="2"/>
      </rPr>
      <t xml:space="preserve"> for 28.58 mm outer dia X 25 mm nominal dia threaded</t>
    </r>
  </si>
  <si>
    <r>
      <t>Male Threaded Elbow 90</t>
    </r>
    <r>
      <rPr>
        <vertAlign val="superscript"/>
        <sz val="10"/>
        <color theme="1"/>
        <rFont val="Arial"/>
        <family val="2"/>
      </rPr>
      <t>o</t>
    </r>
    <r>
      <rPr>
        <sz val="10"/>
        <color theme="1"/>
        <rFont val="Arial"/>
        <family val="2"/>
      </rPr>
      <t xml:space="preserve"> for 34.00 mm outer dia X 25 mm nominal dia threaded</t>
    </r>
  </si>
  <si>
    <r>
      <t>Male Threaded Elbow 90</t>
    </r>
    <r>
      <rPr>
        <vertAlign val="superscript"/>
        <sz val="10"/>
        <color theme="1"/>
        <rFont val="Arial"/>
        <family val="2"/>
      </rPr>
      <t>o</t>
    </r>
    <r>
      <rPr>
        <sz val="10"/>
        <color theme="1"/>
        <rFont val="Arial"/>
        <family val="2"/>
      </rPr>
      <t xml:space="preserve"> for 34.00 mm outer dia X 32 mm nominal dia threaded</t>
    </r>
  </si>
  <si>
    <r>
      <t>Male Threaded Elbow 90</t>
    </r>
    <r>
      <rPr>
        <vertAlign val="superscript"/>
        <sz val="10"/>
        <color theme="1"/>
        <rFont val="Arial"/>
        <family val="2"/>
      </rPr>
      <t>o</t>
    </r>
    <r>
      <rPr>
        <sz val="10"/>
        <color theme="1"/>
        <rFont val="Arial"/>
        <family val="2"/>
      </rPr>
      <t xml:space="preserve"> for 42.70 mm outer dia X 32 mm nominal dia threaded</t>
    </r>
  </si>
  <si>
    <r>
      <t>Male Threaded Elbow 90</t>
    </r>
    <r>
      <rPr>
        <vertAlign val="superscript"/>
        <sz val="10"/>
        <color theme="1"/>
        <rFont val="Arial"/>
        <family val="2"/>
      </rPr>
      <t>o</t>
    </r>
    <r>
      <rPr>
        <sz val="10"/>
        <color theme="1"/>
        <rFont val="Arial"/>
        <family val="2"/>
      </rPr>
      <t xml:space="preserve"> for 42.70 mm outer dia X 40 mm nominal dia threaded</t>
    </r>
  </si>
  <si>
    <r>
      <t>Male Threaded Elbow 90</t>
    </r>
    <r>
      <rPr>
        <vertAlign val="superscript"/>
        <sz val="10"/>
        <color theme="1"/>
        <rFont val="Arial"/>
        <family val="2"/>
      </rPr>
      <t>o</t>
    </r>
    <r>
      <rPr>
        <sz val="10"/>
        <color theme="1"/>
        <rFont val="Arial"/>
        <family val="2"/>
      </rPr>
      <t xml:space="preserve"> for 48.60 mm outer dia X 40 mm nominal dia threaded</t>
    </r>
  </si>
  <si>
    <r>
      <t>Male Threaded Elbow 90</t>
    </r>
    <r>
      <rPr>
        <vertAlign val="superscript"/>
        <sz val="10"/>
        <color theme="1"/>
        <rFont val="Arial"/>
        <family val="2"/>
      </rPr>
      <t>o</t>
    </r>
    <r>
      <rPr>
        <sz val="10"/>
        <color theme="1"/>
        <rFont val="Arial"/>
        <family val="2"/>
      </rPr>
      <t xml:space="preserve"> for 48.60 mm outer dia X 50 mm nominal dia threaded</t>
    </r>
  </si>
  <si>
    <t>Hour</t>
  </si>
  <si>
    <t>Tonne km</t>
  </si>
  <si>
    <t>Score</t>
  </si>
  <si>
    <t>Ltr</t>
  </si>
  <si>
    <t xml:space="preserve"> Kg</t>
  </si>
  <si>
    <t xml:space="preserve"> Sqm</t>
  </si>
  <si>
    <t>Cm</t>
  </si>
  <si>
    <t>Per test</t>
  </si>
  <si>
    <t>Km/ cum</t>
  </si>
  <si>
    <t>Cartridge</t>
  </si>
  <si>
    <t>Roll</t>
  </si>
  <si>
    <t xml:space="preserve"> MT</t>
  </si>
  <si>
    <t>Each set</t>
  </si>
  <si>
    <t xml:space="preserve"> Metre</t>
  </si>
  <si>
    <t>Bundle</t>
  </si>
  <si>
    <t>Set</t>
  </si>
  <si>
    <t>100Nos</t>
  </si>
  <si>
    <t>Sand zone V (Jamuna)</t>
  </si>
  <si>
    <t>10dm3</t>
  </si>
  <si>
    <t>10cudm</t>
  </si>
  <si>
    <t>LOCAL MARKET RATE</t>
  </si>
  <si>
    <t>EXECUTIVE ENGINEER</t>
  </si>
  <si>
    <t xml:space="preserve">Thodupuzha </t>
  </si>
  <si>
    <t>Idukki, Udumbanchola, Peerumade</t>
  </si>
  <si>
    <t>Devikulam</t>
  </si>
  <si>
    <t>Idukki, Udumbanchola, Peermade</t>
  </si>
  <si>
    <t>ALL MATERIALS  ARE PROVIDED COST,CONVEYENCE,LOADING,AND UNLODING CHARGES, OCTROI, ROYALTY, SALES TAX (VAT) ETC AT SITE</t>
  </si>
  <si>
    <t xml:space="preserve">Hire charges of Concrete Mixer 0.25 to 0.40cum with copper </t>
  </si>
  <si>
    <t xml:space="preserve">Front end loader capacity 1 cum  </t>
  </si>
  <si>
    <t>0015</t>
  </si>
  <si>
    <t xml:space="preserve">Hire and running charges of tripod and mechanical winch machine complete with power unit and accessories </t>
  </si>
  <si>
    <t xml:space="preserve">Mastic cooker </t>
  </si>
  <si>
    <t xml:space="preserve">Hire and running charges of tipper  </t>
  </si>
  <si>
    <t xml:space="preserve">Hot bitumen mixex 0.50 cum i/c hand cart </t>
  </si>
  <si>
    <t xml:space="preserve">Hire and running charges of hydraulic piling rig with power unit etc. including complete accessories and shifting at site </t>
  </si>
  <si>
    <t xml:space="preserve">Hire and running charges of vibrating pile driving hammer complete with power unit and accessories </t>
  </si>
  <si>
    <t>Note:- Above hire- charges include cost of services operating staff ,supply of lubricating oil.</t>
  </si>
  <si>
    <t>Concrete Paver finisher with 40 HP Motor  and sensor</t>
  </si>
  <si>
    <t>Excavation of Diaphram wall by MechanicalGrab</t>
  </si>
  <si>
    <t>Note:- Above hire- charges (from item code 0049 to 0082) include cost of services operating staff ,supply of lubricating oil and diesel also.</t>
  </si>
  <si>
    <t xml:space="preserve">Hire charges of TATA 407 of equivalent for local shifting </t>
  </si>
  <si>
    <t xml:space="preserve">Day </t>
  </si>
  <si>
    <t>BASIC RATES
0.2 LABOUR</t>
  </si>
  <si>
    <t xml:space="preserve">Note: These rates are exclusive of contractors profit and over heads and       are inclusive of wages for weekly day of rest </t>
  </si>
  <si>
    <t xml:space="preserve">Unit </t>
  </si>
  <si>
    <t>Rate (Rs.)</t>
  </si>
  <si>
    <t xml:space="preserve">Note: These rates are average of 1st class and 2nd class categories.
         This is for use in the analysis of rate only. </t>
  </si>
  <si>
    <t xml:space="preserve">Note: These rates are exclusive of contractors profit ,  over heads and      
           carriage but  include octroi, royalty sales tax(VAT) etc. </t>
  </si>
  <si>
    <t xml:space="preserve">Fibre(high impact poly propelene reinforced) cement corrugated sheet 6mm thick </t>
  </si>
  <si>
    <t xml:space="preserve">Fibre(high impact poly propelene reinforced) cement close fitting adjustable ridge </t>
  </si>
  <si>
    <t xml:space="preserve">metre </t>
  </si>
  <si>
    <t xml:space="preserve">Fibre(high impact poly propelene reinforced) cement Plain wing adjustable ridge </t>
  </si>
  <si>
    <t xml:space="preserve">Fibre(high impact poly propelene reinforced) cement corrugate serrated adjustable ride </t>
  </si>
  <si>
    <t xml:space="preserve">Fibre(high impact poly propelene reinforced) cement and unserrated adjustable ridge for hips </t>
  </si>
  <si>
    <t xml:space="preserve">Fibre(high impact poly propelene reinforced) cementcorrugated aproa piece </t>
  </si>
  <si>
    <t xml:space="preserve">Fibre(high impact poly propelene reinforced) cement eaves filler piece  </t>
  </si>
  <si>
    <t xml:space="preserve">Fibre(high impact poly propelene reinforced) cement north light curves. </t>
  </si>
  <si>
    <t xml:space="preserve">Fibre(high impact poly propelene reinforced) cement ventilator curves. </t>
  </si>
  <si>
    <t xml:space="preserve">Fibre(high impact poly propelene reinforced) cement barge boards 6 mm thick. </t>
  </si>
  <si>
    <t xml:space="preserve">Fibre(high impact poly propelene reinforced) cement ridge final . </t>
  </si>
  <si>
    <t xml:space="preserve">Fibre(high impact poly propelene reinforced) cement  special north light curves. </t>
  </si>
  <si>
    <t xml:space="preserve">Fibre(high impact poly propelene reinforced) cement  S type louvers. </t>
  </si>
  <si>
    <t xml:space="preserve">Multi purpose Fibre(high impact poly propelene reinforced) cement  board 6mm thick. </t>
  </si>
  <si>
    <t xml:space="preserve">Multi purpose Fibre(high impact poly propelene reinforced) cement  board 8mm thick. </t>
  </si>
  <si>
    <t xml:space="preserve">Paving bitumen of Grade VG-10 of approved quality </t>
  </si>
  <si>
    <t xml:space="preserve">Bitumen felt fibre base (vegetable or animal):As per IS 7193  grade 1 </t>
  </si>
  <si>
    <t>Bitumen felt :As per IS 7193  grade 2</t>
  </si>
  <si>
    <t>Bitumen felt :Type 3  grade 1</t>
  </si>
  <si>
    <t xml:space="preserve">Extra for veneered particle board with : Teak veneering on one side and commercial veneering on other side </t>
  </si>
  <si>
    <t xml:space="preserve">Curring combound </t>
  </si>
  <si>
    <t xml:space="preserve">Plastic sheath, 1.25mm thick for towel bars </t>
  </si>
  <si>
    <t xml:space="preserve">Brass butt hinges (heavy type) : 125x85x5.5 mm(0.70)kg </t>
  </si>
  <si>
    <t xml:space="preserve">Brass hasps and staples (safety type) 150 mm </t>
  </si>
  <si>
    <t xml:space="preserve">Chromium plated Brass mortice latch and lock 100x65 mm with6 levers and a pair of brass lever handles </t>
  </si>
  <si>
    <t>Chromium plated Brass casement stays (straight peg type ) 300 mmweighing not less than 0.33 Kg</t>
  </si>
  <si>
    <t>Chromium plated Brass casement stays (straight peg type ) 250 mm weighing not less than 0.28 Kg</t>
  </si>
  <si>
    <t>Chromium plated Brass casement stays (straight peg type ) 200 mm weighing not less than 0.24Kg</t>
  </si>
  <si>
    <t xml:space="preserve">Nickel plated mild steel piano hinges 1 mm thick 25 mm wide </t>
  </si>
  <si>
    <t>Hessian cloth</t>
  </si>
  <si>
    <t xml:space="preserve">Acrylic distemper 1st quality , having VOC content less than 50 gm/ltr </t>
  </si>
  <si>
    <t xml:space="preserve">White Cement base wall care putty </t>
  </si>
  <si>
    <t>0850</t>
  </si>
  <si>
    <t xml:space="preserve">White lead </t>
  </si>
  <si>
    <t xml:space="preserve">Top cover for rolling shutters 1.25mm thick </t>
  </si>
  <si>
    <t xml:space="preserve">Extra for mechanical devices chain and cranked operation for operating rolling shutters : exceeding 10sqm and upto 16.80sqm area of door </t>
  </si>
  <si>
    <t xml:space="preserve">Extra for mechanical devices chain and cranked operation for operating rolling shutters : exceeding  16.80sqm area of door </t>
  </si>
  <si>
    <t xml:space="preserve">Galvanised steel bolts &amp; nuts 10 mm dia and 27 cm long both sides threaded with 4 galvansed steel nuts </t>
  </si>
  <si>
    <t>Aluminium Plain Strip edging 57x12x3mm</t>
  </si>
  <si>
    <t>Flush pipe with union spreaders and clamps all in C.P. brass for double stall</t>
  </si>
  <si>
    <t xml:space="preserve">Flush pipe with union spreaders and clamps all in C.P. brass for range of three stall </t>
  </si>
  <si>
    <t xml:space="preserve">Flush pipe with union spreaders and clamps all in C.P. brass for four stall </t>
  </si>
  <si>
    <t xml:space="preserve">C.I. trap for standard urinal with vent arm with operating and other couplings in C.P.brass: 50mm dia  </t>
  </si>
  <si>
    <t xml:space="preserve">C.I. trap for standard urinal with vent arm with operating and other couplings in C.P.brass: 80mm dia  </t>
  </si>
  <si>
    <t xml:space="preserve">Oxidised mild steel pull bolt lock (locking bolt) of size 85 mm x 42 mm with screws, bolts, nuts and washers complete </t>
  </si>
  <si>
    <t>Anodised Aluminium pull bolt lock (locking bolt) of size 85 mmx42mm with screws, bolts, nuts and washers complete.</t>
  </si>
  <si>
    <t>Chromium plated Brass pull bolt lock (locking bolt) of size 85 mmx42mm with screws, bolt, nuts and washers complete.</t>
  </si>
  <si>
    <t xml:space="preserve">Carben Steel galvanised dash fastner (min 5 micron) of 10 mmdia double threaded 6.8 grade counter sunk head screw compressing of 10mm dia polyamide.  PA6 grade sleeve size 10mmx60mm </t>
  </si>
  <si>
    <t xml:space="preserve">Carben Steel galvanised dash fastner (min 5 micron) of 10 mmdia double threaded 6.8 grade counter sunk head screw compressing of 10mm dia polyamide.  PA6 grade sleeve size 10mmx80mm </t>
  </si>
  <si>
    <t xml:space="preserve">Carben Steel galvanised dash fastner (min 5 micron) of 10 mmdia double threaded 6.8 grade counter sunk head screw compressing of 10mm dia polyamide.  PA6 grade sleeve size 10mmx1200mm </t>
  </si>
  <si>
    <t xml:space="preserve">Carben Steel galvanised dash fastner (min 5 micron) of 10 mmdia double threaded 6.8 grade counter sunk head screw compressing of 10mm dia polyamide.  PA6 grade sleeve size 10mmx140mm </t>
  </si>
  <si>
    <t xml:space="preserve">Carben Steel galvanised dash fastner (min 5 micron) of 10 mmdia double threaded 6.8 grade counter sunk head screw compressing of 10mm dia polyamide.  PA6 grade sleeve size 10mmx160mm </t>
  </si>
  <si>
    <t xml:space="preserve">Paving Asphalt VG 10 of approved quality   </t>
  </si>
  <si>
    <t xml:space="preserve">600x120 mm glass shelf with anodised aluminium angle frame, C.P.brass brackets and guard rail of standard size  </t>
  </si>
  <si>
    <t>S.C.I. S&amp;S single unequal junctions with access door 100x100x75mm</t>
  </si>
  <si>
    <t xml:space="preserve">S.C.I. S&amp;S double unequal junctions100x100x75x75 mm </t>
  </si>
  <si>
    <t xml:space="preserve">S.C.I. S&amp;S, 75mm offset for100 mm dia pipe </t>
  </si>
  <si>
    <t xml:space="preserve">Pressed steel door frames (mild steel sheet 1.60mm) Profile “B” </t>
  </si>
  <si>
    <t xml:space="preserve">Pressed steel door frames (mild steel sheet 1.60mm) Profile “C” </t>
  </si>
  <si>
    <t xml:space="preserve">Pressed steel door frames (mild steel sheet 1.60mm) Profile “E” </t>
  </si>
  <si>
    <t xml:space="preserve">12.5mm thick tapered edge Gypsum plain  board </t>
  </si>
  <si>
    <t>Galvanised steel Ceiling sections (size 80x26x0.50mm)</t>
  </si>
  <si>
    <t>Galvanised steel Perimeter channel (size 20x27x30x0.50mm)</t>
  </si>
  <si>
    <t>Galvanised steel Intermediate channel (size 15x45x15x0.90mm)</t>
  </si>
  <si>
    <t>Galvanised steel angle hanger (Ceiling angle ) (size 25x10x0.50mm)</t>
  </si>
  <si>
    <t xml:space="preserve">Galvanised steelConnecting clips (2.64mm dia and 230mm long GI wire) </t>
  </si>
  <si>
    <t>Galvanised steel Soffit cleat (size 27x37x25x0.60mm)</t>
  </si>
  <si>
    <t>Flat pressed 3 layer and graded particle board (medium density) Grade 1 conforming to IS : 3087-18mm thick</t>
  </si>
  <si>
    <t xml:space="preserve">Chequered precast cement concrete tiles 22mm thick using marble chips of size 6mm - Light shade using white cement </t>
  </si>
  <si>
    <t xml:space="preserve">White marble Raj Nagar plain 18 mm thick (slab area 0.10 sqm to 0.20 sqm) </t>
  </si>
  <si>
    <t xml:space="preserve">Semi Rigid PVC waste pipe for sink and wash basin 32 mm dia with length not less than 700 mm i/c PVC waste fittings </t>
  </si>
  <si>
    <t xml:space="preserve">Semi Rigid PVC waste pipe for sink and wash basin 40 mm dia with mm dia with length not less than 700mm i/c PVC waste fittings </t>
  </si>
  <si>
    <t xml:space="preserve">Flexible (coil shaped) PVC waste pipe for sink and wash basin 32 mm dia with length not less than 700mm i/c PVC waste fittings </t>
  </si>
  <si>
    <t xml:space="preserve">Flexible (coil shaped) PVC waste pipe for sink and wash basin 40 mm dia with length not  less than 700mm i/c PVC waste fittings </t>
  </si>
  <si>
    <t xml:space="preserve">Coloured High density polyethylene/ poly propylene 10 lit. (full flush) capacity controlled low level flushing cistern with fittings  </t>
  </si>
  <si>
    <t xml:space="preserve">White Vitreous china 10 lit. (full flush) capacity controlled low level flushing cistern with fittings </t>
  </si>
  <si>
    <t xml:space="preserve">Coloured Vitreous china 10 lit. (full flush) capacity controlled low level flushing cistern with all ifttings  </t>
  </si>
  <si>
    <t xml:space="preserve">Square shape 450x450 mm precast R.C.C. manhole cover with frame - L.D. - 25 </t>
  </si>
  <si>
    <t>Factory made 35 mm thick shutters with laminated veneer lumber styles rails as per TADS 15: 1995 and pannels of 12mm thick plain type - 1st, medium density flat pressed 3 layer, graded practical board (FPT-1) as per IS: 3087 Bonded With BWP type synthetic resin adhesive, as per IS: 848</t>
  </si>
  <si>
    <t>Factory made 35 mm thick shutters with laminated veneer lumber styles rails as per TADS 15: 1995 and pannels of 12mm thick both side preliminated type  - 1st, medium density flat pressed 3 layer, graded practical board (FPT-1) as per IS: 3087 Bonded With BWP type synthetic resin adhesive, as per IS: 848</t>
  </si>
  <si>
    <t>Factory made 35 mm thick shutters with laminated veneer lumber styles rails as per TADS 15: 1995 and pannels of 12mm thick one side preliminated  type - 1st and other side balancing lamination, medium density flat pressed 3 layer, graded practical board (FPT-1) as per IS: 3087 Bonded With BWP type synthetic resin adhesive, as per IS: 848</t>
  </si>
  <si>
    <t>Factory made 35 mm thick shutters with laminated veneer lumber styles rails as per TADS 15: 1995 and pannels of sheet glass using 10Kg/Sqm glass panes</t>
  </si>
  <si>
    <t>Factory made 35 mm thick shutters with laminated veneer lumber styles rails as per TADS 15: 1995 and pannels of galvanised  wire gauge with average width of aperture 1:4mm  in both directoins with 0.63mm</t>
  </si>
  <si>
    <t>Factory made 30mm thick shutters with laminated veneer lumber styles rails as per TADS 15: 1995 and pannels of galvanised  wire gauge with average width of aperture 1:4mm  in both directoins with 0.63mm</t>
  </si>
  <si>
    <t>Laminated veneer lumber confirming to TADSS IS:1995 manufactured in factory in frames of doors, windows</t>
  </si>
  <si>
    <t>Precast chequered cement tiles 22 mm thick Medium shade using 50% White cement &amp; 50% Ordinary cement</t>
  </si>
  <si>
    <t xml:space="preserve">Vertical load testing (INITIAL) of piles in accordance with IS : 2911 (Part-IV) including installation of loading platform and pereparation of pile head or construction of test cap and dismantling of test cap after test etc. complete as per specification and upto 50 ton capacity pile </t>
  </si>
  <si>
    <t xml:space="preserve">Vertical load testing (INITIAL) of piles in accordance with IS : 2911 (Part-IV) including  installation of loading platform and pereparation of pile head or construction of test cap and dismantling of test cap after test etc. complete as per specification above 50 ton  and upto 100 ton capacity pile </t>
  </si>
  <si>
    <t xml:space="preserve">Vertical load testing (INITIAL) of piles in accordance with IS : 2911 (Part-IV) including  installation of loading platform and pereparation of pile head or construction of test cap and dismantling of test cap after test etc. complete as per specification &amp; group of 2 or more upto 50 tonne </t>
  </si>
  <si>
    <t>Cyclic vertical load testing of piles in accordance with IS : 2911 (Part-IV) including pre paration of pile head etc. for single pile upto 50 tonne capacity</t>
  </si>
  <si>
    <t xml:space="preserve">Cyclic vertical load testing of piles in accordance with IS : 2911 (Part-IV) including pre paration of pile head etc. for single pile above 50 tonne capacity pile and upto 100 tonne capacity pile </t>
  </si>
  <si>
    <t xml:space="preserve">Cyclic vertical load testing of piles in accordance with IS : 2911 (Part-IV) including pre paration of pile head etc. for group of two  pile  upto 50 tonne capacity each </t>
  </si>
  <si>
    <t>Lateral load testing of single pile in accordance with IS : 2911 part -IV for determining safe allowable lateral load on pile upto 50 tonne capacity</t>
  </si>
  <si>
    <t>Lateral load testing of single pile in accordance with IS : 2911 part -IV for determining safe allowable lateral load on pile above  50 tonne capacity</t>
  </si>
  <si>
    <t xml:space="preserve">Superior quality road marking paint (water based) </t>
  </si>
  <si>
    <t>Pressed clay tiles 250x250mm</t>
  </si>
  <si>
    <t xml:space="preserve">For flush door shutters Extra for providing teak veneering on one side instead of commercial of veneering </t>
  </si>
  <si>
    <t xml:space="preserve">G.I. flush pipe and C.P. brass spreader including C.P. connecting pipe Single lipped urinal </t>
  </si>
  <si>
    <t xml:space="preserve">G.I. flush pipe and C.P. brass spreader including C.P. connecting pipe Range of two lipped urinal  </t>
  </si>
  <si>
    <t xml:space="preserve">G.I. flush pipe and C.P. brass spreader including C.P. connecting pipe Range of three lipped urinal </t>
  </si>
  <si>
    <t xml:space="preserve">G.I. flush pipe and C.P. brass spreader including C.P. connecting pipe Range of four lipped urinal </t>
  </si>
  <si>
    <t>Rectangular type with openable circular lid 150 mm size 18 mm high with 100 mm dia. (110 gm)</t>
  </si>
  <si>
    <t>Raj nagar plain white marble (table rubbed and polished) 18 mm thick (slab area upto 0.50sqm)</t>
  </si>
  <si>
    <t>Raj nagar plain white marble (table rubbed and polished) 18 mm thick more than  0.50Sqm)</t>
  </si>
  <si>
    <t xml:space="preserve">Veneered particle board with commercial veneering on both sides 12 mm thick  </t>
  </si>
  <si>
    <t>Prelaminated particle board with one side decorative and other side balencing lamination flat pressed three layer and greyded (medium density grade 1 type II confirming to IS 12823(exterior grade 12mm thick)</t>
  </si>
  <si>
    <t>Prelaminated particle board with one side decorative and other side balencing lamination flat pressed three layer and greyded (medium density grade 1 type II confirming to IS 12823(exterior grade 18mm thick)</t>
  </si>
  <si>
    <t>Prelaminated particle board with one side decorative and other side balencing lamination flat pressed three layer and greyded (medium density grade 1 type II confirming to IS 12823(exterior grade 25mm thick)</t>
  </si>
  <si>
    <t>Prelaminated particle board with both  sides decorative and other side balencing lamination flat pressed three layer and greyded (medium density grade 1 type II confirming to IS 12823(exterior grade 12mm thick)</t>
  </si>
  <si>
    <t xml:space="preserve">S&amp;S Centrifugally (Spun) C.I. Pipe Specials as per IS 1538 suitable for lead jointing upto 300mm dia  </t>
  </si>
  <si>
    <t xml:space="preserve">S&amp;S Centrifugally (Spun) C.I. Pipe Specials as per IS 1538 suitable for lead jointing over 300mm dia  </t>
  </si>
  <si>
    <t xml:space="preserve">S&amp;S Centrifugally (Spun) C.I. Pipe specials suitable for mechanical joint as per I.S. 13382 upto 300mm dia </t>
  </si>
  <si>
    <t xml:space="preserve">S&amp;S Centrifugally (Spun) C.I. Pipe Specials suitable for mechanical joint as per IS 13382 over 300mm dia </t>
  </si>
  <si>
    <t xml:space="preserve">Screwed double flanged centrifugally cast (spun) C.I. Pipe of Class B conforming to I.S.1536 100mm dia  </t>
  </si>
  <si>
    <t xml:space="preserve">Screwed double flanged centrifugally cast (spun) C.I. Pipe of Class B conforming to I.S.1536 150mm dia </t>
  </si>
  <si>
    <t xml:space="preserve">Screwed double flanged centrifugally cast (spun) C.I. Pipe of Class B conforming to I.S. 200mm dia </t>
  </si>
  <si>
    <t>Screwed double flanged centrifugally cast (spun) C.I. Pipe of Class B conforming to I.S. 250mm dia</t>
  </si>
  <si>
    <t xml:space="preserve">Screwed double flanged centrifugally cast (spun) C.I. Pipe of Class B conforming to I.S.300mm dia  </t>
  </si>
  <si>
    <t xml:space="preserve">Screwed double flanged centrifugally cast (spun) C.I. Pipe of Class B conforming to I.S. 350mm dia </t>
  </si>
  <si>
    <t xml:space="preserve">Screwed double flanged centrifugally cast (spun) C.I. Pipe of Class B conforming to I.S. 1536 400mm dia </t>
  </si>
  <si>
    <t xml:space="preserve">Screwed double flanged centrifugally cast (spun) C.I. Pipe of Class B conforming to I.S. 1536 450mm dia </t>
  </si>
  <si>
    <t xml:space="preserve">Screwed double flanged centrifugally cast (spun) C.I. Pipe of Class B conforming to I.S. 1536 500mm dia </t>
  </si>
  <si>
    <t xml:space="preserve">Screwed double flanged centrifugally cast (spun) C.I. Pipe of Class B conforming to I.S. 1536 600mm dia </t>
  </si>
  <si>
    <t xml:space="preserve">Extruded burnt flyash clay sewer bricks conforming to I.S 4885 - </t>
  </si>
  <si>
    <t>Fly ash lime bricks (FALG Bricks) conforming to I.S. 12894-</t>
  </si>
  <si>
    <t xml:space="preserve">Calcium Silicate Bricks machine moulded confirming to I.S. 4139 - </t>
  </si>
  <si>
    <t xml:space="preserve">Modified Bitumen Refinery produced CRMB - 52 </t>
  </si>
  <si>
    <t xml:space="preserve">Bitumen emulsion medium setting (M.S.) confirming to IS : </t>
  </si>
  <si>
    <t>Ceramic Glazed Tiles Ist quality minimum thickness 5mm in all colours shades and designs except burgundy, bottle grreen, black</t>
  </si>
  <si>
    <t xml:space="preserve">Ceramic Glazed Tiles Ist quality 300 x 300mm in all shades and designs of White, Ivory, grey Fume Red brown etc. </t>
  </si>
  <si>
    <t xml:space="preserve">Ceramic Glazed Tiles Ist quality 300 x 300 in all shades designs except White, Ivory, Grey Fume Red brown etc. </t>
  </si>
  <si>
    <t xml:space="preserve">Rectified Ceramic Glazed Tiles Ist quality 300x 300 or more in all shades designs White, Ivory, Grey Fume Red brown etc. </t>
  </si>
  <si>
    <t xml:space="preserve">Rectified Ceramic Glazed Tiles Ist quality 300 x 300 or more in all shades designs except White, Ivory, Grey Fume Red brown etc. </t>
  </si>
  <si>
    <t xml:space="preserve">Machine moulded common burnt clay  tile bricks of class designation 12.5 </t>
  </si>
  <si>
    <t xml:space="preserve">48mmX40mmX1.5mm thick Factory made door frame of PVC extruded sections in white, grey or wooden finish  </t>
  </si>
  <si>
    <t xml:space="preserve">G.I Metal Tile Lay-in plain Tegular edge global white color tiles of size 595x595mm and 0.55mm thick  </t>
  </si>
  <si>
    <t xml:space="preserve">GI Metal Tile Lay-in Perforated Tegular edge global white color tiles of Size 595x595 mm aand 0.55mm thick </t>
  </si>
  <si>
    <t xml:space="preserve">Gypsum tiles fully perforated square edge of size 595x595mm and 12.5mm thick </t>
  </si>
  <si>
    <t xml:space="preserve">Intermediate cross channel (0.6 mtrs) </t>
  </si>
  <si>
    <t>Chain link fabric fencing mesh of size 50x50mm made of G.I. wire of dia. 4mm.</t>
  </si>
  <si>
    <t xml:space="preserve">50mmX42mmX2mm thick Factory made door frame of PVC extruded sections in white, grey or wooden finish </t>
  </si>
  <si>
    <t>30mm thick factory made solid PVC profile panelled doort single piece extruded profile pannelled door</t>
  </si>
  <si>
    <t xml:space="preserve">30 mm thick factory made solid PVC profile panelled door single piece extruded profile non decorative finish  </t>
  </si>
  <si>
    <t>Ceiling sections 0.55 mm thick having a knurled web of 51.55mm and two flanges of 26mm each with lips of 10.55mm</t>
  </si>
  <si>
    <t xml:space="preserve">Perimeter channel having one flange of 20mm and another flange of 30mm with thickness of 0.5mm and web of length 27mm </t>
  </si>
  <si>
    <t>Synthetic ployster triangular fibre of length 12mm, effective diameter 10-40 microns and specific gravity of 1.34 -1.4</t>
  </si>
  <si>
    <t>Synthetic ployster triangular fibre of length 6mm, effective diameter 10-40 microns and specific gravity of 1.34 -1.4</t>
  </si>
  <si>
    <t xml:space="preserve">35 mm thick factory made solid panel PVC door shutter of single piece extruded profile non decorative finished (mat finished) </t>
  </si>
  <si>
    <t xml:space="preserve">35 mm thick factory made solid panel PVC door shutter of single piece extruded profile decorative finished (wood grain finished) </t>
  </si>
  <si>
    <t xml:space="preserve">Factory made door frame fire rated ( 60 minutes) made with 16 SWG G.I. Sheet of section 143mm x 57mm duly filled with vermuculite based concrete mix </t>
  </si>
  <si>
    <t xml:space="preserve">G.I. U beading of 16 SWG G.I. sheet (zinc coating &gt;120gm/sqm) with ceramic tape of suitable thickness and a fire resistant primer coating </t>
  </si>
  <si>
    <t xml:space="preserve">65mm x 55mm x 2mm thick Factory made door frame of PVC extruded section in white,grey or wooden finish </t>
  </si>
  <si>
    <t>uPVC extruded profile casement Window Sash/Mullion ( 67 mm x 75 mm)(Style,rail and intermediate section)</t>
  </si>
  <si>
    <t>uPVC extruded profile Sliding Interlock for Window (one vertical length in each shutter) (45.5mmx28mm)</t>
  </si>
  <si>
    <t>8794</t>
  </si>
  <si>
    <t>Reducer for 34mm X 15.88mm outer Dia SS pipe</t>
  </si>
  <si>
    <r>
      <t>Female Threaded Elbow 90</t>
    </r>
    <r>
      <rPr>
        <vertAlign val="superscript"/>
        <sz val="10"/>
        <color theme="1"/>
        <rFont val="Arial"/>
        <family val="2"/>
      </rPr>
      <t>o</t>
    </r>
    <r>
      <rPr>
        <sz val="10"/>
        <color theme="1"/>
        <rFont val="Arial"/>
        <family val="2"/>
      </rPr>
      <t xml:space="preserve"> for 48.60 mm outer dia X 40 mm nominal dia threaded</t>
    </r>
  </si>
  <si>
    <t xml:space="preserve">Sundries </t>
  </si>
  <si>
    <t>DSR 2014 Rate</t>
  </si>
  <si>
    <t>COMPARATIVE STATEMENT FOR DSR 2014 AND LOCAL MARKET RATE IN IDUKKI DISTRICT UNDER BUILDINGS DIVISION IDUKKI FROM 01/02/2015  TO 31/03/2015</t>
  </si>
  <si>
    <t>LOCAL MARKET RATE OF MATERIALS COMING UNDER OBSERVED DATA</t>
  </si>
  <si>
    <t>SL.
NO</t>
  </si>
  <si>
    <t xml:space="preserve">NAME OF MATERIALS </t>
  </si>
  <si>
    <t>UNIT</t>
  </si>
  <si>
    <t xml:space="preserve">LOCAL MARKET RATE </t>
  </si>
  <si>
    <t>Thodupuzha</t>
  </si>
  <si>
    <t>Munnar</t>
  </si>
  <si>
    <t>Solid blocks of size 40*20*20cm</t>
  </si>
  <si>
    <t>E</t>
  </si>
  <si>
    <t>Solid blocks of size 30*20*20cm</t>
  </si>
  <si>
    <t>Solid blocks of size 40*20*15cm</t>
  </si>
  <si>
    <t>Solid blocks of size 30*20*15cm</t>
  </si>
  <si>
    <t>Solid blocks of size 40*20*10cm</t>
  </si>
  <si>
    <t>Hollow blocks of size 40*20*20cm</t>
  </si>
  <si>
    <t>Hollow blocks of size 40*20*15cm</t>
  </si>
  <si>
    <t>Hollow blocks of size 40*20*10cm</t>
  </si>
  <si>
    <t>Laterate stone of size 40*20*15cm</t>
  </si>
  <si>
    <t>Anjili wood scantling</t>
  </si>
  <si>
    <t>Pincoda wood scantling</t>
  </si>
  <si>
    <t>Vengai wood scantling</t>
  </si>
  <si>
    <t>Anjili wood log /Jack Wood log</t>
  </si>
  <si>
    <t xml:space="preserve">Pincoda wood log </t>
  </si>
  <si>
    <t>Vengai wood log</t>
  </si>
  <si>
    <t>Anjili wood /Jack Wood plank</t>
  </si>
  <si>
    <t>Pincoda wood Plank</t>
  </si>
  <si>
    <t>Vengai Wood plank</t>
  </si>
  <si>
    <t>Multi wood board 12 mm thick</t>
  </si>
  <si>
    <t>Multi wood board 18 mm thick</t>
  </si>
  <si>
    <t>200mm aluminium 16mm dia aldrop</t>
  </si>
  <si>
    <t>300mm aluminium 16mm dia aldrop</t>
  </si>
  <si>
    <t>Iron hooks &amp; eyes 200mm</t>
  </si>
  <si>
    <t>10No</t>
  </si>
  <si>
    <t>Iron hooks &amp; eyes 150mm</t>
  </si>
  <si>
    <t>Iron hooks &amp; eyes 100mm</t>
  </si>
  <si>
    <t>PVC Corrugated roofing sheet</t>
  </si>
  <si>
    <t>PVC Plain  roofing sheet</t>
  </si>
  <si>
    <t xml:space="preserve">Poli carbonate Multi wall sheet 4mm thick </t>
  </si>
  <si>
    <t xml:space="preserve">Poli carbonate Multi wall Plain sheet 5mm thick </t>
  </si>
  <si>
    <t xml:space="preserve">Poli carbonate Multi wall Plain sheet 6mm thick </t>
  </si>
  <si>
    <t xml:space="preserve">Poli carbonate Multi wall Plain sheet 8mm thick </t>
  </si>
  <si>
    <t>Asbestos fibre cement corrugated sheet</t>
  </si>
  <si>
    <t xml:space="preserve">7.5mm thick PVC plain panel </t>
  </si>
  <si>
    <t xml:space="preserve">7.5mm thick PVC wooden grains  panel </t>
  </si>
  <si>
    <t>-</t>
  </si>
  <si>
    <t>eboard classic tile</t>
  </si>
  <si>
    <t xml:space="preserve">stainless steel soap dish </t>
  </si>
  <si>
    <t xml:space="preserve">Each </t>
  </si>
  <si>
    <t>CP Towel rod 45Cm</t>
  </si>
  <si>
    <t>CP Towel rod 60Cm</t>
  </si>
  <si>
    <t>CP Health Faucet</t>
  </si>
  <si>
    <t xml:space="preserve">CP Health Faucet Superior quality </t>
  </si>
  <si>
    <t xml:space="preserve"> 15mm outer dia PVC pipe 12kgf/cm2</t>
  </si>
  <si>
    <t xml:space="preserve">Metre </t>
  </si>
  <si>
    <t xml:space="preserve">PVC pipe 15mm outer dia 10 Kgf/cm2 </t>
  </si>
  <si>
    <t xml:space="preserve">20mm outer dia PVC pipe 12kgf/cm2 
</t>
  </si>
  <si>
    <t xml:space="preserve">PVC pipe 20mm outer dia 10Kgf/cm2 </t>
  </si>
  <si>
    <t xml:space="preserve"> 25mm outer dia PVC pipe 12kgf/cm2 
</t>
  </si>
  <si>
    <t xml:space="preserve">PVC pipe 25mm outer dia 10Kgf/cm2 </t>
  </si>
  <si>
    <t xml:space="preserve">32mm outer dia PVC pipe 10kgf/cm2 
</t>
  </si>
  <si>
    <t xml:space="preserve">PVC pipe 32mm outer dia  6 Kgf/cm2 </t>
  </si>
  <si>
    <t xml:space="preserve"> 40mm outer dia PVC pipe 10kfg/cm2 </t>
  </si>
  <si>
    <t xml:space="preserve">PVC pipe 40mm outer dia  6 Kgf/cm2 </t>
  </si>
  <si>
    <t xml:space="preserve"> 50mm outer dia PVC pipe 10kgf/cm2 
</t>
  </si>
  <si>
    <t xml:space="preserve">PVC pipe 50mm outer dia 6 Kgf/cm2 </t>
  </si>
  <si>
    <t xml:space="preserve"> 63mm outer dia PVC pipe 6kgf/cm2 
</t>
  </si>
  <si>
    <t xml:space="preserve">PVC pipe 63mm outer dia  4Kgf/cm2 </t>
  </si>
  <si>
    <t xml:space="preserve"> 75mm outer dia PVC pipe 6kgf/cm2 
</t>
  </si>
  <si>
    <t xml:space="preserve">PVC pipe 75mm outer dia  4kgf/cm2 </t>
  </si>
  <si>
    <t xml:space="preserve">PVC pipe 100mm outer dia 12kgf/cm2 
</t>
  </si>
  <si>
    <t xml:space="preserve"> 110mm outer dia PVC pipe 6kgf/cm2 
</t>
  </si>
  <si>
    <t xml:space="preserve">PVC pipe 110mm outer dia 4kgf/cm2 </t>
  </si>
  <si>
    <t xml:space="preserve"> 150mm outer dia PVC pipe 6kgf/cm2 </t>
  </si>
  <si>
    <t xml:space="preserve">Cost of 63mm dia Elbow </t>
  </si>
  <si>
    <t xml:space="preserve">Cost of 75mm dia Elbow </t>
  </si>
  <si>
    <t xml:space="preserve">Cost of 110mm dia elbow </t>
  </si>
  <si>
    <t>Cost of 63mm dia 45° Elbow</t>
  </si>
  <si>
    <t xml:space="preserve">75mm dia 45° elbow </t>
  </si>
  <si>
    <t xml:space="preserve">110mm dia 45° elbow </t>
  </si>
  <si>
    <t>Cost of 63mm dia door  Elbow</t>
  </si>
  <si>
    <t xml:space="preserve">Cost of 75mm dia door elbow </t>
  </si>
  <si>
    <t xml:space="preserve">Cost of 110mm dia door elbow </t>
  </si>
  <si>
    <t>Cost of 63mm dia bend</t>
  </si>
  <si>
    <t>Cost of 75mm dia bend</t>
  </si>
  <si>
    <t xml:space="preserve">Cost of 110mm dia bend </t>
  </si>
  <si>
    <t xml:space="preserve">Cost of 150mm dia bend </t>
  </si>
  <si>
    <t>63x63x63mm Tee</t>
  </si>
  <si>
    <t>75x75x75mm tee</t>
  </si>
  <si>
    <t>110x110x110 tee</t>
  </si>
  <si>
    <t>63x63x63mm Door Tee</t>
  </si>
  <si>
    <t>75x75x75mm door tee</t>
  </si>
  <si>
    <t>110x110x110mm door tee</t>
  </si>
  <si>
    <t>Cost of 63mm dia Vent cowl</t>
  </si>
  <si>
    <t xml:space="preserve">Cost of 75mm dia vent cowl </t>
  </si>
  <si>
    <t xml:space="preserve">Cost of 110mm dia vent cowl </t>
  </si>
  <si>
    <t xml:space="preserve">Cost of 63mm dia End cap </t>
  </si>
  <si>
    <t>Cost of 75mm dia end cap</t>
  </si>
  <si>
    <t xml:space="preserve">Cost of 110mm dia end cap </t>
  </si>
  <si>
    <t xml:space="preserve">Cost of 63mm dia Socket/Coupling </t>
  </si>
  <si>
    <t xml:space="preserve">Cost of 75mm dia socket or coupling </t>
  </si>
  <si>
    <t xml:space="preserve">Cost of 110mm dia socket or coupling </t>
  </si>
  <si>
    <t>Reducer 63x50mm</t>
  </si>
  <si>
    <t>75x63mm reducer</t>
  </si>
  <si>
    <t>110x75mm reducer</t>
  </si>
  <si>
    <t xml:space="preserve">110mm dia offset </t>
  </si>
  <si>
    <t>Bitumen VG - 10</t>
  </si>
  <si>
    <t xml:space="preserve">per tonne </t>
  </si>
  <si>
    <t>Bitumen VG - 30</t>
  </si>
  <si>
    <t>Bitumen Emulsion</t>
  </si>
  <si>
    <t>Bitumen NRMB</t>
  </si>
  <si>
    <t xml:space="preserve">Interlocking block 100mm thick (m40 mix) </t>
  </si>
  <si>
    <t xml:space="preserve">LABOUR </t>
  </si>
  <si>
    <t>Bitumen sprayers</t>
  </si>
  <si>
    <t>Spreaders</t>
  </si>
  <si>
    <t>Women  for raking</t>
  </si>
  <si>
    <t>Executive Engineer</t>
  </si>
  <si>
    <t>Idukki, Nedumkandam &amp; Peermade</t>
  </si>
</sst>
</file>

<file path=xl/styles.xml><?xml version="1.0" encoding="utf-8"?>
<styleSheet xmlns="http://schemas.openxmlformats.org/spreadsheetml/2006/main">
  <fonts count="13">
    <font>
      <sz val="11"/>
      <color theme="1"/>
      <name val="Calibri"/>
      <family val="2"/>
      <scheme val="minor"/>
    </font>
    <font>
      <b/>
      <sz val="11"/>
      <color theme="1"/>
      <name val="Calibri"/>
      <family val="2"/>
      <scheme val="minor"/>
    </font>
    <font>
      <b/>
      <sz val="10"/>
      <color theme="1"/>
      <name val="Arial"/>
      <family val="2"/>
    </font>
    <font>
      <sz val="10"/>
      <color theme="1"/>
      <name val="Arial"/>
      <family val="2"/>
    </font>
    <font>
      <vertAlign val="superscript"/>
      <sz val="10"/>
      <color theme="1"/>
      <name val="Arial"/>
      <family val="2"/>
    </font>
    <font>
      <sz val="10"/>
      <name val="Arial"/>
      <family val="2"/>
    </font>
    <font>
      <b/>
      <sz val="10"/>
      <name val="Arial"/>
      <family val="2"/>
    </font>
    <font>
      <b/>
      <sz val="11"/>
      <color theme="1"/>
      <name val="Arial"/>
      <family val="2"/>
    </font>
    <font>
      <u/>
      <sz val="10"/>
      <color theme="1"/>
      <name val="Arial"/>
      <family val="2"/>
    </font>
    <font>
      <b/>
      <sz val="10"/>
      <color rgb="FFFF0000"/>
      <name val="Arial"/>
      <family val="2"/>
    </font>
    <font>
      <sz val="10"/>
      <color rgb="FFFF0000"/>
      <name val="Arial"/>
      <family val="2"/>
    </font>
    <font>
      <u/>
      <sz val="10"/>
      <color rgb="FFFF0000"/>
      <name val="Arial"/>
      <family val="2"/>
    </font>
    <font>
      <b/>
      <sz val="14"/>
      <color theme="1"/>
      <name val="Calibri"/>
      <family val="2"/>
      <scheme val="minor"/>
    </font>
  </fonts>
  <fills count="3">
    <fill>
      <patternFill patternType="none"/>
    </fill>
    <fill>
      <patternFill patternType="gray125"/>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s>
  <cellStyleXfs count="1">
    <xf numFmtId="0" fontId="0" fillId="0" borderId="0"/>
  </cellStyleXfs>
  <cellXfs count="132">
    <xf numFmtId="0" fontId="0" fillId="0" borderId="0" xfId="0"/>
    <xf numFmtId="0" fontId="0" fillId="0" borderId="0" xfId="0" applyAlignment="1">
      <alignment horizontal="center"/>
    </xf>
    <xf numFmtId="0" fontId="3" fillId="0" borderId="0" xfId="0" applyFont="1" applyBorder="1"/>
    <xf numFmtId="2" fontId="5" fillId="0" borderId="0" xfId="0" applyNumberFormat="1" applyFont="1" applyBorder="1"/>
    <xf numFmtId="0" fontId="3" fillId="0" borderId="0" xfId="0" applyFont="1" applyBorder="1" applyAlignment="1">
      <alignment horizontal="center"/>
    </xf>
    <xf numFmtId="49" fontId="3" fillId="0" borderId="0" xfId="0" applyNumberFormat="1" applyFont="1" applyBorder="1" applyAlignment="1">
      <alignment horizontal="center"/>
    </xf>
    <xf numFmtId="0" fontId="3" fillId="0" borderId="1" xfId="0" applyFont="1" applyBorder="1"/>
    <xf numFmtId="49"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left" vertical="center" wrapText="1" indent="1"/>
      <protection locked="0"/>
    </xf>
    <xf numFmtId="0" fontId="3" fillId="0" borderId="1" xfId="0" applyFont="1" applyBorder="1" applyAlignment="1" applyProtection="1">
      <alignment horizontal="center" vertical="center" wrapText="1"/>
      <protection locked="0"/>
    </xf>
    <xf numFmtId="2" fontId="5" fillId="0" borderId="1" xfId="0" applyNumberFormat="1" applyFont="1" applyBorder="1" applyAlignment="1" applyProtection="1">
      <alignment horizontal="right" vertical="center" wrapText="1" indent="1"/>
      <protection locked="0"/>
    </xf>
    <xf numFmtId="0" fontId="3" fillId="0" borderId="1" xfId="0" applyFont="1" applyFill="1" applyBorder="1" applyAlignment="1" applyProtection="1">
      <alignment horizontal="left" vertical="center" wrapText="1" indent="1"/>
      <protection locked="0"/>
    </xf>
    <xf numFmtId="0" fontId="3" fillId="0" borderId="1" xfId="0" applyFont="1" applyFill="1" applyBorder="1" applyAlignment="1" applyProtection="1">
      <alignment horizontal="center" vertical="center" wrapText="1"/>
      <protection locked="0"/>
    </xf>
    <xf numFmtId="2" fontId="5" fillId="0" borderId="1" xfId="0" applyNumberFormat="1" applyFont="1" applyFill="1" applyBorder="1" applyAlignment="1" applyProtection="1">
      <alignment horizontal="right" vertical="center" wrapText="1" indent="1"/>
      <protection locked="0"/>
    </xf>
    <xf numFmtId="0" fontId="3" fillId="0" borderId="1" xfId="0" applyFont="1" applyBorder="1" applyAlignment="1">
      <alignment horizontal="center"/>
    </xf>
    <xf numFmtId="2" fontId="5" fillId="0" borderId="1" xfId="0" applyNumberFormat="1" applyFont="1" applyBorder="1"/>
    <xf numFmtId="0" fontId="2" fillId="0" borderId="1" xfId="0" applyFont="1" applyFill="1" applyBorder="1" applyAlignment="1" applyProtection="1">
      <alignment horizontal="left" vertical="center" wrapText="1" indent="1"/>
      <protection locked="0"/>
    </xf>
    <xf numFmtId="49" fontId="3" fillId="0" borderId="1" xfId="0" applyNumberFormat="1" applyFont="1" applyBorder="1" applyAlignment="1">
      <alignment horizontal="center"/>
    </xf>
    <xf numFmtId="0" fontId="2" fillId="0" borderId="1" xfId="0" applyFont="1" applyFill="1" applyBorder="1" applyAlignment="1" applyProtection="1">
      <alignment horizontal="center" vertical="center" wrapText="1"/>
      <protection locked="0"/>
    </xf>
    <xf numFmtId="0" fontId="3" fillId="0" borderId="0" xfId="0" applyFont="1" applyBorder="1" applyAlignment="1">
      <alignment vertical="center"/>
    </xf>
    <xf numFmtId="2" fontId="2" fillId="0" borderId="1" xfId="0" applyNumberFormat="1" applyFont="1" applyFill="1" applyBorder="1" applyAlignment="1">
      <alignment horizontal="center" vertical="center" wrapText="1"/>
    </xf>
    <xf numFmtId="2" fontId="3" fillId="0" borderId="1" xfId="0" applyNumberFormat="1" applyFont="1" applyFill="1" applyBorder="1" applyAlignment="1">
      <alignment vertical="center"/>
    </xf>
    <xf numFmtId="2" fontId="3" fillId="0" borderId="1" xfId="0" applyNumberFormat="1" applyFont="1" applyFill="1" applyBorder="1" applyAlignment="1">
      <alignment horizontal="center" vertical="center" wrapText="1"/>
    </xf>
    <xf numFmtId="2" fontId="3" fillId="0" borderId="0" xfId="0" applyNumberFormat="1" applyFont="1" applyFill="1" applyBorder="1" applyAlignment="1">
      <alignment vertical="center"/>
    </xf>
    <xf numFmtId="0" fontId="3" fillId="0" borderId="0" xfId="0" applyFont="1" applyFill="1" applyBorder="1"/>
    <xf numFmtId="0" fontId="3" fillId="0" borderId="0" xfId="0" applyFont="1" applyFill="1" applyBorder="1" applyAlignment="1">
      <alignment vertical="center"/>
    </xf>
    <xf numFmtId="2" fontId="3" fillId="0" borderId="1" xfId="0" applyNumberFormat="1" applyFont="1" applyFill="1" applyBorder="1"/>
    <xf numFmtId="2" fontId="5" fillId="0" borderId="0" xfId="0" applyNumberFormat="1" applyFont="1" applyFill="1" applyBorder="1"/>
    <xf numFmtId="0" fontId="8" fillId="0" borderId="0" xfId="0" applyFont="1" applyFill="1" applyBorder="1"/>
    <xf numFmtId="2" fontId="10" fillId="0" borderId="1" xfId="0" applyNumberFormat="1" applyFont="1" applyFill="1" applyBorder="1" applyAlignment="1">
      <alignment vertical="center"/>
    </xf>
    <xf numFmtId="2" fontId="10" fillId="0" borderId="1" xfId="0" applyNumberFormat="1" applyFont="1" applyFill="1" applyBorder="1"/>
    <xf numFmtId="0" fontId="10" fillId="0" borderId="0" xfId="0" applyFont="1" applyFill="1" applyBorder="1"/>
    <xf numFmtId="0" fontId="10" fillId="0" borderId="0" xfId="0" applyFont="1" applyBorder="1"/>
    <xf numFmtId="2" fontId="9" fillId="2" borderId="1" xfId="0" applyNumberFormat="1" applyFont="1" applyFill="1" applyBorder="1" applyAlignment="1">
      <alignment horizontal="center" vertical="center" wrapText="1"/>
    </xf>
    <xf numFmtId="2" fontId="10" fillId="2" borderId="1" xfId="0" applyNumberFormat="1" applyFont="1" applyFill="1" applyBorder="1" applyAlignment="1">
      <alignment vertical="center"/>
    </xf>
    <xf numFmtId="2" fontId="10" fillId="2" borderId="1" xfId="0" applyNumberFormat="1" applyFont="1" applyFill="1" applyBorder="1"/>
    <xf numFmtId="2" fontId="10" fillId="2" borderId="0" xfId="0" applyNumberFormat="1" applyFont="1" applyFill="1" applyBorder="1" applyAlignment="1">
      <alignment vertical="center"/>
    </xf>
    <xf numFmtId="0" fontId="10" fillId="2" borderId="1" xfId="0" applyFont="1" applyFill="1" applyBorder="1"/>
    <xf numFmtId="0" fontId="11" fillId="2" borderId="0" xfId="0" applyFont="1" applyFill="1" applyBorder="1"/>
    <xf numFmtId="0" fontId="10" fillId="2" borderId="0" xfId="0" applyFont="1" applyFill="1" applyBorder="1"/>
    <xf numFmtId="2" fontId="10" fillId="2" borderId="0" xfId="0" applyNumberFormat="1" applyFont="1" applyFill="1" applyBorder="1"/>
    <xf numFmtId="49" fontId="10" fillId="0" borderId="1" xfId="0" applyNumberFormat="1" applyFont="1" applyBorder="1" applyAlignment="1">
      <alignment horizontal="center"/>
    </xf>
    <xf numFmtId="0" fontId="10" fillId="0" borderId="1" xfId="0" applyFont="1" applyBorder="1" applyAlignment="1">
      <alignment horizontal="center"/>
    </xf>
    <xf numFmtId="2" fontId="10" fillId="0" borderId="1" xfId="0" applyNumberFormat="1" applyFont="1" applyBorder="1"/>
    <xf numFmtId="0" fontId="5" fillId="0" borderId="1" xfId="0" applyFont="1" applyBorder="1"/>
    <xf numFmtId="0" fontId="6" fillId="0" borderId="1" xfId="0" applyFont="1" applyFill="1" applyBorder="1" applyAlignment="1" applyProtection="1">
      <alignment horizontal="center" vertical="center" wrapText="1"/>
      <protection locked="0"/>
    </xf>
    <xf numFmtId="2" fontId="5" fillId="2" borderId="1" xfId="0" applyNumberFormat="1" applyFont="1" applyFill="1" applyBorder="1" applyAlignment="1">
      <alignment vertical="center"/>
    </xf>
    <xf numFmtId="2" fontId="5" fillId="0" borderId="1" xfId="0" applyNumberFormat="1" applyFont="1" applyFill="1" applyBorder="1" applyAlignment="1">
      <alignment vertical="center"/>
    </xf>
    <xf numFmtId="2" fontId="5" fillId="2" borderId="1" xfId="0" applyNumberFormat="1" applyFont="1" applyFill="1" applyBorder="1"/>
    <xf numFmtId="2" fontId="5" fillId="0" borderId="1" xfId="0" applyNumberFormat="1" applyFont="1" applyFill="1" applyBorder="1"/>
    <xf numFmtId="0" fontId="5" fillId="0" borderId="0" xfId="0" applyFont="1" applyFill="1" applyBorder="1"/>
    <xf numFmtId="0" fontId="5" fillId="0" borderId="0" xfId="0" applyFont="1" applyBorder="1"/>
    <xf numFmtId="49" fontId="5" fillId="0" borderId="1"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2" fontId="5" fillId="0" borderId="1" xfId="0" applyNumberFormat="1" applyFont="1" applyBorder="1" applyAlignment="1" applyProtection="1">
      <alignment horizontal="right" vertical="center" wrapText="1"/>
      <protection locked="0"/>
    </xf>
    <xf numFmtId="0" fontId="3" fillId="0" borderId="1" xfId="0" applyFont="1" applyFill="1" applyBorder="1" applyAlignment="1" applyProtection="1">
      <alignment horizontal="left" vertical="center" wrapText="1"/>
      <protection locked="0"/>
    </xf>
    <xf numFmtId="2" fontId="5" fillId="0" borderId="1" xfId="0" applyNumberFormat="1" applyFont="1" applyFill="1" applyBorder="1" applyAlignment="1" applyProtection="1">
      <alignment horizontal="right" vertical="center" wrapText="1"/>
      <protection locked="0"/>
    </xf>
    <xf numFmtId="2" fontId="5" fillId="0" borderId="1" xfId="0" applyNumberFormat="1" applyFont="1" applyBorder="1" applyAlignment="1">
      <alignment vertical="center"/>
    </xf>
    <xf numFmtId="0" fontId="5" fillId="0" borderId="1" xfId="0" applyFont="1" applyBorder="1" applyAlignment="1" applyProtection="1">
      <alignment horizontal="left" vertical="center" wrapText="1"/>
      <protection locked="0"/>
    </xf>
    <xf numFmtId="2" fontId="10" fillId="2" borderId="1" xfId="0" applyNumberFormat="1" applyFont="1" applyFill="1" applyBorder="1" applyAlignment="1" applyProtection="1">
      <alignment horizontal="right" vertical="center" wrapText="1"/>
      <protection locked="0"/>
    </xf>
    <xf numFmtId="2" fontId="10" fillId="0" borderId="1" xfId="0" applyNumberFormat="1" applyFont="1" applyFill="1" applyBorder="1" applyAlignment="1" applyProtection="1">
      <alignment horizontal="right" vertical="center" wrapText="1"/>
      <protection locked="0"/>
    </xf>
    <xf numFmtId="0" fontId="10" fillId="2" borderId="1" xfId="0" applyFont="1" applyFill="1" applyBorder="1" applyAlignment="1">
      <alignment vertical="center"/>
    </xf>
    <xf numFmtId="49" fontId="3" fillId="0" borderId="1" xfId="0" applyNumberFormat="1" applyFont="1" applyFill="1" applyBorder="1" applyAlignment="1" applyProtection="1">
      <alignment horizontal="center" vertical="center" wrapText="1"/>
    </xf>
    <xf numFmtId="0" fontId="3" fillId="0" borderId="1" xfId="0" applyFont="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2" fontId="6" fillId="0" borderId="1" xfId="0" applyNumberFormat="1" applyFont="1" applyBorder="1" applyAlignment="1">
      <alignment vertical="center"/>
    </xf>
    <xf numFmtId="2" fontId="9" fillId="2" borderId="1" xfId="0" applyNumberFormat="1" applyFont="1" applyFill="1" applyBorder="1" applyAlignment="1">
      <alignment vertical="center"/>
    </xf>
    <xf numFmtId="2" fontId="2" fillId="0" borderId="1"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49" fontId="2" fillId="0" borderId="1" xfId="0" applyNumberFormat="1" applyFont="1" applyBorder="1" applyAlignment="1">
      <alignment vertical="center"/>
    </xf>
    <xf numFmtId="0" fontId="2" fillId="0" borderId="1" xfId="0" applyFont="1" applyBorder="1" applyAlignment="1">
      <alignment vertical="center"/>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locked="0"/>
    </xf>
    <xf numFmtId="2" fontId="5" fillId="2" borderId="1" xfId="0" applyNumberFormat="1" applyFont="1" applyFill="1" applyBorder="1" applyAlignment="1" applyProtection="1">
      <alignment horizontal="right" vertical="center" wrapText="1"/>
      <protection locked="0"/>
    </xf>
    <xf numFmtId="0" fontId="3" fillId="0" borderId="1" xfId="0" applyFont="1" applyFill="1" applyBorder="1"/>
    <xf numFmtId="2" fontId="10"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2" fontId="10" fillId="0" borderId="1" xfId="0" applyNumberFormat="1" applyFont="1" applyFill="1" applyBorder="1" applyAlignment="1" applyProtection="1">
      <alignment horizontal="right" vertical="center" wrapText="1" indent="1"/>
      <protection locked="0"/>
    </xf>
    <xf numFmtId="2" fontId="6" fillId="0" borderId="1" xfId="0" applyNumberFormat="1" applyFont="1" applyFill="1" applyBorder="1" applyAlignment="1" applyProtection="1">
      <alignment vertical="center" wrapText="1"/>
      <protection locked="0"/>
    </xf>
    <xf numFmtId="2" fontId="10" fillId="2" borderId="4" xfId="0" applyNumberFormat="1" applyFont="1" applyFill="1" applyBorder="1"/>
    <xf numFmtId="0" fontId="3" fillId="0" borderId="3" xfId="0" applyFont="1" applyBorder="1" applyAlignment="1" applyProtection="1">
      <alignment horizontal="left" vertical="center" wrapText="1"/>
      <protection locked="0"/>
    </xf>
    <xf numFmtId="0" fontId="0" fillId="0" borderId="1" xfId="0" applyFont="1" applyFill="1" applyBorder="1" applyAlignment="1">
      <alignment horizontal="center"/>
    </xf>
    <xf numFmtId="0" fontId="0" fillId="0" borderId="1" xfId="0" applyFill="1" applyBorder="1" applyAlignment="1">
      <alignment horizontal="center"/>
    </xf>
    <xf numFmtId="0" fontId="0" fillId="0" borderId="0" xfId="0" applyFont="1" applyFill="1" applyAlignment="1">
      <alignment horizontal="center"/>
    </xf>
    <xf numFmtId="0" fontId="0" fillId="0" borderId="1" xfId="0" applyBorder="1" applyAlignment="1">
      <alignment horizontal="center"/>
    </xf>
    <xf numFmtId="0" fontId="2" fillId="0" borderId="1" xfId="0" applyFont="1" applyBorder="1" applyAlignment="1">
      <alignment horizontal="center" wrapText="1"/>
    </xf>
    <xf numFmtId="0" fontId="2" fillId="0" borderId="1" xfId="0" applyFont="1" applyFill="1" applyBorder="1" applyAlignment="1">
      <alignment horizontal="center" vertical="center"/>
    </xf>
    <xf numFmtId="2" fontId="6" fillId="0" borderId="0" xfId="0" applyNumberFormat="1" applyFont="1" applyBorder="1" applyAlignment="1">
      <alignment horizontal="center"/>
    </xf>
    <xf numFmtId="0" fontId="7" fillId="0" borderId="0" xfId="0"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2" fontId="6" fillId="0" borderId="1" xfId="0" applyNumberFormat="1" applyFont="1" applyBorder="1" applyAlignment="1">
      <alignment horizontal="center" vertical="center" wrapText="1"/>
    </xf>
    <xf numFmtId="0" fontId="2" fillId="0" borderId="2" xfId="0" applyFont="1" applyBorder="1" applyAlignment="1">
      <alignment horizontal="center" vertical="center"/>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1" xfId="0" applyFill="1" applyBorder="1" applyAlignment="1">
      <alignment horizontal="left" vertical="top" wrapText="1"/>
    </xf>
    <xf numFmtId="0" fontId="0" fillId="0" borderId="0" xfId="0" applyAlignment="1">
      <alignment horizontal="center"/>
    </xf>
    <xf numFmtId="0" fontId="0" fillId="0" borderId="1" xfId="0" applyFont="1" applyFill="1" applyBorder="1" applyAlignment="1">
      <alignment horizontal="left"/>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0" fillId="0" borderId="7" xfId="0" applyFont="1" applyFill="1" applyBorder="1" applyAlignment="1">
      <alignment horizontal="left" wrapText="1"/>
    </xf>
    <xf numFmtId="0" fontId="0" fillId="0" borderId="5" xfId="0" applyFont="1" applyFill="1" applyBorder="1" applyAlignment="1">
      <alignment horizontal="left"/>
    </xf>
    <xf numFmtId="0" fontId="0" fillId="0" borderId="6" xfId="0" applyFont="1" applyFill="1" applyBorder="1" applyAlignment="1">
      <alignment horizontal="left"/>
    </xf>
    <xf numFmtId="0" fontId="0" fillId="0" borderId="7" xfId="0" applyFont="1" applyFill="1" applyBorder="1" applyAlignment="1">
      <alignment horizontal="left"/>
    </xf>
    <xf numFmtId="0" fontId="0" fillId="0" borderId="5" xfId="0" applyFill="1" applyBorder="1" applyAlignment="1">
      <alignment horizontal="left" vertical="top" wrapText="1"/>
    </xf>
    <xf numFmtId="0" fontId="0" fillId="0" borderId="6" xfId="0" applyFont="1" applyFill="1" applyBorder="1" applyAlignment="1">
      <alignment horizontal="left" vertical="top"/>
    </xf>
    <xf numFmtId="0" fontId="0" fillId="0" borderId="7" xfId="0" applyFont="1" applyFill="1" applyBorder="1" applyAlignment="1">
      <alignment horizontal="left" vertical="top"/>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5" xfId="0" applyFont="1" applyFill="1" applyBorder="1" applyAlignment="1">
      <alignment horizontal="left" vertical="top"/>
    </xf>
    <xf numFmtId="0" fontId="0" fillId="0" borderId="1" xfId="0" applyFill="1" applyBorder="1" applyAlignment="1">
      <alignment horizontal="left" wrapText="1"/>
    </xf>
    <xf numFmtId="0" fontId="0" fillId="0" borderId="1" xfId="0" applyFill="1" applyBorder="1" applyAlignment="1">
      <alignment horizontal="left"/>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Normal" xfId="0" builtinId="0"/>
  </cellStyles>
  <dxfs count="1">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N1813"/>
  <sheetViews>
    <sheetView tabSelected="1" view="pageBreakPreview" zoomScaleSheetLayoutView="100" workbookViewId="0">
      <pane ySplit="5" topLeftCell="A6" activePane="bottomLeft" state="frozen"/>
      <selection pane="bottomLeft" activeCell="A6" sqref="A6"/>
    </sheetView>
  </sheetViews>
  <sheetFormatPr defaultRowHeight="12.75"/>
  <cols>
    <col min="1" max="1" width="8.140625" style="5" customWidth="1"/>
    <col min="2" max="2" width="64.42578125" style="2" customWidth="1"/>
    <col min="3" max="3" width="10.140625" style="4" customWidth="1"/>
    <col min="4" max="4" width="10.140625" style="3" customWidth="1"/>
    <col min="5" max="5" width="12.42578125" style="27" customWidth="1"/>
    <col min="6" max="6" width="0.140625" style="36" hidden="1" customWidth="1"/>
    <col min="7" max="7" width="10.140625" style="23" customWidth="1"/>
    <col min="8" max="8" width="1" style="39" hidden="1" customWidth="1"/>
    <col min="9" max="9" width="12.7109375" style="24" customWidth="1"/>
    <col min="10" max="10" width="0.42578125" style="39" hidden="1" customWidth="1"/>
    <col min="11" max="11" width="9.140625" style="24"/>
    <col min="12" max="16384" width="9.140625" style="2"/>
  </cols>
  <sheetData>
    <row r="2" spans="1:14" ht="30" customHeight="1">
      <c r="A2" s="93" t="s">
        <v>3614</v>
      </c>
      <c r="B2" s="93"/>
      <c r="C2" s="93"/>
      <c r="D2" s="93"/>
      <c r="E2" s="93"/>
      <c r="F2" s="93"/>
      <c r="G2" s="93"/>
      <c r="H2" s="93"/>
      <c r="I2" s="93"/>
      <c r="J2" s="93"/>
    </row>
    <row r="3" spans="1:14" ht="18.75" customHeight="1">
      <c r="A3" s="97" t="s">
        <v>1</v>
      </c>
      <c r="B3" s="97"/>
      <c r="C3" s="97"/>
      <c r="D3" s="97"/>
      <c r="E3" s="97"/>
      <c r="F3" s="97"/>
      <c r="G3" s="97"/>
      <c r="H3" s="97"/>
      <c r="I3" s="97"/>
      <c r="J3" s="97"/>
      <c r="N3" s="32"/>
    </row>
    <row r="4" spans="1:14" ht="18.75" customHeight="1">
      <c r="A4" s="94" t="s">
        <v>2</v>
      </c>
      <c r="B4" s="95" t="s">
        <v>3</v>
      </c>
      <c r="C4" s="95" t="s">
        <v>4</v>
      </c>
      <c r="D4" s="96" t="s">
        <v>3613</v>
      </c>
      <c r="E4" s="91" t="s">
        <v>3426</v>
      </c>
      <c r="F4" s="91"/>
      <c r="G4" s="91"/>
      <c r="H4" s="91"/>
      <c r="I4" s="91"/>
      <c r="J4" s="91"/>
    </row>
    <row r="5" spans="1:14" s="19" customFormat="1" ht="62.25" customHeight="1">
      <c r="A5" s="94"/>
      <c r="B5" s="95"/>
      <c r="C5" s="95"/>
      <c r="D5" s="96"/>
      <c r="E5" s="20" t="s">
        <v>3428</v>
      </c>
      <c r="F5" s="33" t="s">
        <v>3428</v>
      </c>
      <c r="G5" s="20" t="s">
        <v>3431</v>
      </c>
      <c r="H5" s="33" t="s">
        <v>3429</v>
      </c>
      <c r="I5" s="20" t="s">
        <v>3430</v>
      </c>
      <c r="J5" s="33" t="s">
        <v>3430</v>
      </c>
      <c r="K5" s="25"/>
    </row>
    <row r="6" spans="1:14" ht="20.100000000000001" customHeight="1">
      <c r="A6" s="7" t="s">
        <v>5</v>
      </c>
      <c r="B6" s="54" t="s">
        <v>6</v>
      </c>
      <c r="C6" s="9" t="s">
        <v>7</v>
      </c>
      <c r="D6" s="55">
        <v>830</v>
      </c>
      <c r="E6" s="57">
        <f>F6*1.15</f>
        <v>2300</v>
      </c>
      <c r="F6" s="34">
        <v>2000</v>
      </c>
      <c r="G6" s="21">
        <v>2550</v>
      </c>
      <c r="H6" s="34">
        <v>2200</v>
      </c>
      <c r="I6" s="21">
        <v>2600</v>
      </c>
      <c r="J6" s="35">
        <v>2250</v>
      </c>
    </row>
    <row r="7" spans="1:14" ht="20.100000000000001" customHeight="1">
      <c r="A7" s="7" t="s">
        <v>8</v>
      </c>
      <c r="B7" s="54" t="s">
        <v>3433</v>
      </c>
      <c r="C7" s="9" t="s">
        <v>7</v>
      </c>
      <c r="D7" s="55">
        <v>800</v>
      </c>
      <c r="E7" s="57">
        <f t="shared" ref="E7:E47" si="0">F7*1.15</f>
        <v>2300</v>
      </c>
      <c r="F7" s="34">
        <v>2000</v>
      </c>
      <c r="G7" s="21">
        <v>2550</v>
      </c>
      <c r="H7" s="34">
        <v>2200</v>
      </c>
      <c r="I7" s="21">
        <v>2650</v>
      </c>
      <c r="J7" s="35">
        <v>2300</v>
      </c>
    </row>
    <row r="8" spans="1:14" ht="20.100000000000001" customHeight="1">
      <c r="A8" s="7" t="s">
        <v>2737</v>
      </c>
      <c r="B8" s="54" t="s">
        <v>2738</v>
      </c>
      <c r="C8" s="9" t="s">
        <v>7</v>
      </c>
      <c r="D8" s="55">
        <v>1500</v>
      </c>
      <c r="E8" s="57">
        <f t="shared" si="0"/>
        <v>3449.9999999999995</v>
      </c>
      <c r="F8" s="34">
        <v>3000</v>
      </c>
      <c r="G8" s="21">
        <v>3700</v>
      </c>
      <c r="H8" s="34">
        <v>3200</v>
      </c>
      <c r="I8" s="21">
        <v>3800</v>
      </c>
      <c r="J8" s="35">
        <v>3300</v>
      </c>
    </row>
    <row r="9" spans="1:14" ht="20.100000000000001" customHeight="1">
      <c r="A9" s="7" t="s">
        <v>9</v>
      </c>
      <c r="B9" s="54" t="s">
        <v>10</v>
      </c>
      <c r="C9" s="9" t="s">
        <v>769</v>
      </c>
      <c r="D9" s="55">
        <v>350</v>
      </c>
      <c r="E9" s="57">
        <v>600</v>
      </c>
      <c r="F9" s="34">
        <v>500</v>
      </c>
      <c r="G9" s="21">
        <v>700</v>
      </c>
      <c r="H9" s="34">
        <v>550</v>
      </c>
      <c r="I9" s="21">
        <v>700</v>
      </c>
      <c r="J9" s="35">
        <v>575</v>
      </c>
    </row>
    <row r="10" spans="1:14" ht="20.100000000000001" customHeight="1">
      <c r="A10" s="7" t="s">
        <v>11</v>
      </c>
      <c r="B10" s="54" t="s">
        <v>12</v>
      </c>
      <c r="C10" s="9" t="s">
        <v>7</v>
      </c>
      <c r="D10" s="55">
        <v>1700</v>
      </c>
      <c r="E10" s="57">
        <f t="shared" si="0"/>
        <v>6899.9999999999991</v>
      </c>
      <c r="F10" s="34">
        <v>6000</v>
      </c>
      <c r="G10" s="21">
        <v>7500</v>
      </c>
      <c r="H10" s="34">
        <v>6500</v>
      </c>
      <c r="I10" s="21">
        <v>7600</v>
      </c>
      <c r="J10" s="35">
        <v>6600</v>
      </c>
    </row>
    <row r="11" spans="1:14" ht="20.100000000000001" customHeight="1">
      <c r="A11" s="7" t="s">
        <v>13</v>
      </c>
      <c r="B11" s="54" t="s">
        <v>14</v>
      </c>
      <c r="C11" s="9" t="s">
        <v>7</v>
      </c>
      <c r="D11" s="55">
        <v>250</v>
      </c>
      <c r="E11" s="57">
        <v>600</v>
      </c>
      <c r="F11" s="34">
        <v>500</v>
      </c>
      <c r="G11" s="21">
        <v>650</v>
      </c>
      <c r="H11" s="34">
        <v>550</v>
      </c>
      <c r="I11" s="21">
        <v>700</v>
      </c>
      <c r="J11" s="35">
        <v>570</v>
      </c>
    </row>
    <row r="12" spans="1:14" ht="20.100000000000001" customHeight="1">
      <c r="A12" s="7" t="s">
        <v>15</v>
      </c>
      <c r="B12" s="54" t="s">
        <v>16</v>
      </c>
      <c r="C12" s="9" t="s">
        <v>7</v>
      </c>
      <c r="D12" s="55">
        <v>300</v>
      </c>
      <c r="E12" s="57">
        <v>600</v>
      </c>
      <c r="F12" s="34">
        <v>500</v>
      </c>
      <c r="G12" s="21">
        <v>650</v>
      </c>
      <c r="H12" s="34">
        <v>550</v>
      </c>
      <c r="I12" s="21">
        <v>700</v>
      </c>
      <c r="J12" s="35">
        <v>570</v>
      </c>
    </row>
    <row r="13" spans="1:14" ht="25.5">
      <c r="A13" s="7" t="s">
        <v>2815</v>
      </c>
      <c r="B13" s="54" t="s">
        <v>2816</v>
      </c>
      <c r="C13" s="9" t="s">
        <v>7</v>
      </c>
      <c r="D13" s="55">
        <v>7700</v>
      </c>
      <c r="E13" s="57">
        <v>11750</v>
      </c>
      <c r="F13" s="34">
        <v>10200</v>
      </c>
      <c r="G13" s="21">
        <f t="shared" ref="G13:G47" si="1">H13*1.15</f>
        <v>12649.999999999998</v>
      </c>
      <c r="H13" s="34">
        <v>11000</v>
      </c>
      <c r="I13" s="21">
        <v>12800</v>
      </c>
      <c r="J13" s="35">
        <v>11100</v>
      </c>
    </row>
    <row r="14" spans="1:14" ht="25.5">
      <c r="A14" s="7" t="s">
        <v>17</v>
      </c>
      <c r="B14" s="54" t="s">
        <v>18</v>
      </c>
      <c r="C14" s="9" t="s">
        <v>769</v>
      </c>
      <c r="D14" s="55">
        <v>150</v>
      </c>
      <c r="E14" s="57">
        <v>300</v>
      </c>
      <c r="F14" s="34">
        <v>220</v>
      </c>
      <c r="G14" s="21">
        <v>300</v>
      </c>
      <c r="H14" s="34">
        <v>250</v>
      </c>
      <c r="I14" s="21">
        <v>300</v>
      </c>
      <c r="J14" s="35">
        <v>260</v>
      </c>
    </row>
    <row r="15" spans="1:14" ht="20.100000000000001" customHeight="1">
      <c r="A15" s="7" t="s">
        <v>19</v>
      </c>
      <c r="B15" s="54" t="s">
        <v>20</v>
      </c>
      <c r="C15" s="9" t="s">
        <v>7</v>
      </c>
      <c r="D15" s="55">
        <v>800</v>
      </c>
      <c r="E15" s="57">
        <f t="shared" si="0"/>
        <v>1150</v>
      </c>
      <c r="F15" s="34">
        <v>1000</v>
      </c>
      <c r="G15" s="21">
        <v>1400</v>
      </c>
      <c r="H15" s="34">
        <v>1200</v>
      </c>
      <c r="I15" s="21">
        <v>1500</v>
      </c>
      <c r="J15" s="35">
        <v>1250</v>
      </c>
    </row>
    <row r="16" spans="1:14" ht="20.100000000000001" customHeight="1">
      <c r="A16" s="7" t="s">
        <v>21</v>
      </c>
      <c r="B16" s="54" t="s">
        <v>22</v>
      </c>
      <c r="C16" s="9" t="s">
        <v>7</v>
      </c>
      <c r="D16" s="55">
        <v>600</v>
      </c>
      <c r="E16" s="57">
        <v>900</v>
      </c>
      <c r="F16" s="34">
        <v>750</v>
      </c>
      <c r="G16" s="21">
        <v>950</v>
      </c>
      <c r="H16" s="34">
        <v>800</v>
      </c>
      <c r="I16" s="21">
        <v>100</v>
      </c>
      <c r="J16" s="35">
        <v>810</v>
      </c>
    </row>
    <row r="17" spans="1:10" ht="20.100000000000001" customHeight="1">
      <c r="A17" s="7" t="s">
        <v>23</v>
      </c>
      <c r="B17" s="54" t="s">
        <v>24</v>
      </c>
      <c r="C17" s="9" t="s">
        <v>7</v>
      </c>
      <c r="D17" s="55">
        <v>350</v>
      </c>
      <c r="E17" s="57">
        <v>1500</v>
      </c>
      <c r="F17" s="34">
        <v>1300</v>
      </c>
      <c r="G17" s="21">
        <v>1600</v>
      </c>
      <c r="H17" s="34">
        <v>1350</v>
      </c>
      <c r="I17" s="21">
        <v>1650</v>
      </c>
      <c r="J17" s="35">
        <v>1400</v>
      </c>
    </row>
    <row r="18" spans="1:10" ht="20.100000000000001" customHeight="1">
      <c r="A18" s="7" t="s">
        <v>25</v>
      </c>
      <c r="B18" s="54" t="s">
        <v>26</v>
      </c>
      <c r="C18" s="9" t="s">
        <v>7</v>
      </c>
      <c r="D18" s="55">
        <v>350</v>
      </c>
      <c r="E18" s="57">
        <v>600</v>
      </c>
      <c r="F18" s="34">
        <v>500</v>
      </c>
      <c r="G18" s="21">
        <v>650</v>
      </c>
      <c r="H18" s="34">
        <v>550</v>
      </c>
      <c r="I18" s="21">
        <v>650</v>
      </c>
      <c r="J18" s="35">
        <v>560</v>
      </c>
    </row>
    <row r="19" spans="1:10" ht="20.100000000000001" customHeight="1">
      <c r="A19" s="7" t="s">
        <v>27</v>
      </c>
      <c r="B19" s="54" t="s">
        <v>3434</v>
      </c>
      <c r="C19" s="9" t="s">
        <v>7</v>
      </c>
      <c r="D19" s="55">
        <v>5000</v>
      </c>
      <c r="E19" s="57">
        <f t="shared" si="0"/>
        <v>11500</v>
      </c>
      <c r="F19" s="34">
        <v>10000</v>
      </c>
      <c r="G19" s="21">
        <f t="shared" si="1"/>
        <v>12649.999999999998</v>
      </c>
      <c r="H19" s="34">
        <v>11000</v>
      </c>
      <c r="I19" s="21">
        <v>12900</v>
      </c>
      <c r="J19" s="35">
        <v>11200</v>
      </c>
    </row>
    <row r="20" spans="1:10" ht="25.5">
      <c r="A20" s="7" t="s">
        <v>3435</v>
      </c>
      <c r="B20" s="54" t="s">
        <v>3436</v>
      </c>
      <c r="C20" s="9" t="s">
        <v>7</v>
      </c>
      <c r="D20" s="55">
        <v>6000</v>
      </c>
      <c r="E20" s="57">
        <v>6350</v>
      </c>
      <c r="F20" s="34">
        <v>5500</v>
      </c>
      <c r="G20" s="21">
        <f t="shared" si="1"/>
        <v>6899.9999999999991</v>
      </c>
      <c r="H20" s="34">
        <v>6000</v>
      </c>
      <c r="I20" s="21">
        <v>7150</v>
      </c>
      <c r="J20" s="35">
        <v>6200</v>
      </c>
    </row>
    <row r="21" spans="1:10">
      <c r="A21" s="7" t="s">
        <v>28</v>
      </c>
      <c r="B21" s="54" t="s">
        <v>3437</v>
      </c>
      <c r="C21" s="9" t="s">
        <v>7</v>
      </c>
      <c r="D21" s="55">
        <v>750</v>
      </c>
      <c r="E21" s="57">
        <v>1150</v>
      </c>
      <c r="F21" s="34"/>
      <c r="G21" s="21">
        <v>1300</v>
      </c>
      <c r="H21" s="34"/>
      <c r="I21" s="21">
        <v>1400</v>
      </c>
      <c r="J21" s="35"/>
    </row>
    <row r="22" spans="1:10">
      <c r="A22" s="7" t="s">
        <v>29</v>
      </c>
      <c r="B22" s="54" t="s">
        <v>3438</v>
      </c>
      <c r="C22" s="9" t="s">
        <v>7</v>
      </c>
      <c r="D22" s="55">
        <v>1700</v>
      </c>
      <c r="E22" s="57">
        <v>6350</v>
      </c>
      <c r="F22" s="34"/>
      <c r="G22" s="21">
        <v>6900</v>
      </c>
      <c r="H22" s="34"/>
      <c r="I22" s="21">
        <v>7150</v>
      </c>
      <c r="J22" s="35"/>
    </row>
    <row r="23" spans="1:10" ht="20.100000000000001" customHeight="1">
      <c r="A23" s="7" t="s">
        <v>30</v>
      </c>
      <c r="B23" s="54" t="s">
        <v>31</v>
      </c>
      <c r="C23" s="9" t="s">
        <v>7</v>
      </c>
      <c r="D23" s="55">
        <v>5000</v>
      </c>
      <c r="E23" s="57">
        <f t="shared" si="0"/>
        <v>11500</v>
      </c>
      <c r="F23" s="34">
        <v>10000</v>
      </c>
      <c r="G23" s="21">
        <f t="shared" si="1"/>
        <v>12649.999999999998</v>
      </c>
      <c r="H23" s="34">
        <v>11000</v>
      </c>
      <c r="I23" s="21">
        <v>13250</v>
      </c>
      <c r="J23" s="35">
        <v>11500</v>
      </c>
    </row>
    <row r="24" spans="1:10" ht="20.100000000000001" customHeight="1">
      <c r="A24" s="7" t="s">
        <v>32</v>
      </c>
      <c r="B24" s="54" t="s">
        <v>33</v>
      </c>
      <c r="C24" s="9" t="s">
        <v>7</v>
      </c>
      <c r="D24" s="55">
        <v>250</v>
      </c>
      <c r="E24" s="57">
        <v>500</v>
      </c>
      <c r="F24" s="34">
        <v>400</v>
      </c>
      <c r="G24" s="21">
        <v>550</v>
      </c>
      <c r="H24" s="34">
        <v>450</v>
      </c>
      <c r="I24" s="21">
        <v>550</v>
      </c>
      <c r="J24" s="35">
        <v>460</v>
      </c>
    </row>
    <row r="25" spans="1:10" ht="20.100000000000001" customHeight="1">
      <c r="A25" s="7" t="s">
        <v>34</v>
      </c>
      <c r="B25" s="54" t="s">
        <v>35</v>
      </c>
      <c r="C25" s="9" t="s">
        <v>7</v>
      </c>
      <c r="D25" s="55">
        <v>8000</v>
      </c>
      <c r="E25" s="57">
        <f t="shared" si="0"/>
        <v>11500</v>
      </c>
      <c r="F25" s="34">
        <v>10000</v>
      </c>
      <c r="G25" s="21">
        <f t="shared" si="1"/>
        <v>12649.999999999998</v>
      </c>
      <c r="H25" s="34">
        <v>11000</v>
      </c>
      <c r="I25" s="21">
        <v>12900</v>
      </c>
      <c r="J25" s="35">
        <v>11200</v>
      </c>
    </row>
    <row r="26" spans="1:10" ht="20.100000000000001" customHeight="1">
      <c r="A26" s="7" t="s">
        <v>36</v>
      </c>
      <c r="B26" s="54" t="s">
        <v>37</v>
      </c>
      <c r="C26" s="9" t="s">
        <v>7</v>
      </c>
      <c r="D26" s="55">
        <v>350</v>
      </c>
      <c r="E26" s="57">
        <v>500</v>
      </c>
      <c r="F26" s="34">
        <v>400</v>
      </c>
      <c r="G26" s="21">
        <v>550</v>
      </c>
      <c r="H26" s="34">
        <v>450</v>
      </c>
      <c r="I26" s="21">
        <v>550</v>
      </c>
      <c r="J26" s="35">
        <v>460</v>
      </c>
    </row>
    <row r="27" spans="1:10" ht="20.100000000000001" customHeight="1">
      <c r="A27" s="7" t="s">
        <v>38</v>
      </c>
      <c r="B27" s="54" t="s">
        <v>39</v>
      </c>
      <c r="C27" s="9" t="s">
        <v>7</v>
      </c>
      <c r="D27" s="55">
        <v>400</v>
      </c>
      <c r="E27" s="57">
        <v>650</v>
      </c>
      <c r="F27" s="34">
        <v>550</v>
      </c>
      <c r="G27" s="21">
        <v>700</v>
      </c>
      <c r="H27" s="34">
        <v>600</v>
      </c>
      <c r="I27" s="21">
        <v>750</v>
      </c>
      <c r="J27" s="35">
        <v>620</v>
      </c>
    </row>
    <row r="28" spans="1:10" ht="20.100000000000001" customHeight="1">
      <c r="A28" s="7" t="s">
        <v>40</v>
      </c>
      <c r="B28" s="54" t="s">
        <v>3439</v>
      </c>
      <c r="C28" s="9" t="s">
        <v>7</v>
      </c>
      <c r="D28" s="55">
        <v>4000</v>
      </c>
      <c r="E28" s="57">
        <v>5750</v>
      </c>
      <c r="F28" s="34"/>
      <c r="G28" s="21">
        <v>6350</v>
      </c>
      <c r="H28" s="34"/>
      <c r="I28" s="21">
        <v>6450</v>
      </c>
      <c r="J28" s="35"/>
    </row>
    <row r="29" spans="1:10" ht="25.5">
      <c r="A29" s="7" t="s">
        <v>41</v>
      </c>
      <c r="B29" s="54" t="s">
        <v>3440</v>
      </c>
      <c r="C29" s="9" t="s">
        <v>7</v>
      </c>
      <c r="D29" s="55">
        <v>34000</v>
      </c>
      <c r="E29" s="57">
        <f t="shared" si="0"/>
        <v>46000</v>
      </c>
      <c r="F29" s="34">
        <v>40000</v>
      </c>
      <c r="G29" s="21">
        <f t="shared" si="1"/>
        <v>47149.999999999993</v>
      </c>
      <c r="H29" s="34">
        <v>41000</v>
      </c>
      <c r="I29" s="21">
        <v>47750</v>
      </c>
      <c r="J29" s="35">
        <v>41500</v>
      </c>
    </row>
    <row r="30" spans="1:10" ht="20.100000000000001" customHeight="1">
      <c r="A30" s="7" t="s">
        <v>42</v>
      </c>
      <c r="B30" s="54" t="s">
        <v>43</v>
      </c>
      <c r="C30" s="9" t="s">
        <v>7</v>
      </c>
      <c r="D30" s="55">
        <v>2200</v>
      </c>
      <c r="E30" s="57">
        <f t="shared" si="0"/>
        <v>3449.9999999999995</v>
      </c>
      <c r="F30" s="34">
        <v>3000</v>
      </c>
      <c r="G30" s="21">
        <v>3700</v>
      </c>
      <c r="H30" s="34">
        <v>3200</v>
      </c>
      <c r="I30" s="21">
        <v>3800</v>
      </c>
      <c r="J30" s="35">
        <v>3300</v>
      </c>
    </row>
    <row r="31" spans="1:10" ht="20.100000000000001" customHeight="1">
      <c r="A31" s="7" t="s">
        <v>44</v>
      </c>
      <c r="B31" s="54" t="s">
        <v>45</v>
      </c>
      <c r="C31" s="9" t="s">
        <v>7</v>
      </c>
      <c r="D31" s="55">
        <v>4200</v>
      </c>
      <c r="E31" s="57">
        <f t="shared" si="0"/>
        <v>5750</v>
      </c>
      <c r="F31" s="34">
        <v>5000</v>
      </c>
      <c r="G31" s="21">
        <v>6000</v>
      </c>
      <c r="H31" s="34">
        <v>5200</v>
      </c>
      <c r="I31" s="21">
        <v>6050</v>
      </c>
      <c r="J31" s="35">
        <v>5250</v>
      </c>
    </row>
    <row r="32" spans="1:10" ht="25.5">
      <c r="A32" s="7" t="s">
        <v>46</v>
      </c>
      <c r="B32" s="54" t="s">
        <v>3441</v>
      </c>
      <c r="C32" s="9" t="s">
        <v>7</v>
      </c>
      <c r="D32" s="55">
        <v>35000</v>
      </c>
      <c r="E32" s="57">
        <f t="shared" si="0"/>
        <v>46000</v>
      </c>
      <c r="F32" s="34">
        <v>40000</v>
      </c>
      <c r="G32" s="21">
        <f t="shared" si="1"/>
        <v>47149.999999999993</v>
      </c>
      <c r="H32" s="34">
        <v>41000</v>
      </c>
      <c r="I32" s="21">
        <v>47750</v>
      </c>
      <c r="J32" s="35">
        <v>41500</v>
      </c>
    </row>
    <row r="33" spans="1:10" ht="20.100000000000001" customHeight="1">
      <c r="A33" s="7" t="s">
        <v>47</v>
      </c>
      <c r="B33" s="54" t="s">
        <v>48</v>
      </c>
      <c r="C33" s="9" t="s">
        <v>7</v>
      </c>
      <c r="D33" s="55">
        <v>9300</v>
      </c>
      <c r="E33" s="57">
        <f t="shared" si="0"/>
        <v>1150</v>
      </c>
      <c r="F33" s="34">
        <v>1000</v>
      </c>
      <c r="G33" s="21">
        <v>1350</v>
      </c>
      <c r="H33" s="34">
        <v>1150</v>
      </c>
      <c r="I33" s="21">
        <v>1350</v>
      </c>
      <c r="J33" s="35">
        <v>1170</v>
      </c>
    </row>
    <row r="34" spans="1:10">
      <c r="A34" s="7" t="s">
        <v>49</v>
      </c>
      <c r="B34" s="54" t="s">
        <v>50</v>
      </c>
      <c r="C34" s="9" t="s">
        <v>3414</v>
      </c>
      <c r="D34" s="55">
        <v>30</v>
      </c>
      <c r="E34" s="57">
        <v>100</v>
      </c>
      <c r="F34" s="34">
        <v>50</v>
      </c>
      <c r="G34" s="21">
        <v>100</v>
      </c>
      <c r="H34" s="34">
        <v>55</v>
      </c>
      <c r="I34" s="21">
        <v>100</v>
      </c>
      <c r="J34" s="35">
        <v>56</v>
      </c>
    </row>
    <row r="35" spans="1:10" ht="20.100000000000001" customHeight="1">
      <c r="A35" s="7" t="s">
        <v>2817</v>
      </c>
      <c r="B35" s="54" t="s">
        <v>2818</v>
      </c>
      <c r="C35" s="9" t="s">
        <v>7</v>
      </c>
      <c r="D35" s="55">
        <v>2300</v>
      </c>
      <c r="E35" s="57">
        <f t="shared" si="0"/>
        <v>6899.9999999999991</v>
      </c>
      <c r="F35" s="34">
        <v>6000</v>
      </c>
      <c r="G35" s="21">
        <v>7500</v>
      </c>
      <c r="H35" s="34">
        <v>6500</v>
      </c>
      <c r="I35" s="21">
        <v>7600</v>
      </c>
      <c r="J35" s="35">
        <v>6600</v>
      </c>
    </row>
    <row r="36" spans="1:10" ht="20.100000000000001" customHeight="1">
      <c r="A36" s="7" t="s">
        <v>51</v>
      </c>
      <c r="B36" s="54" t="s">
        <v>52</v>
      </c>
      <c r="C36" s="9" t="s">
        <v>7</v>
      </c>
      <c r="D36" s="55">
        <v>750</v>
      </c>
      <c r="E36" s="57">
        <v>950</v>
      </c>
      <c r="F36" s="34">
        <v>800</v>
      </c>
      <c r="G36" s="21">
        <v>1000</v>
      </c>
      <c r="H36" s="34">
        <v>850</v>
      </c>
      <c r="I36" s="21">
        <v>1000</v>
      </c>
      <c r="J36" s="35">
        <v>860</v>
      </c>
    </row>
    <row r="37" spans="1:10" ht="20.100000000000001" customHeight="1">
      <c r="A37" s="7" t="s">
        <v>53</v>
      </c>
      <c r="B37" s="54" t="s">
        <v>54</v>
      </c>
      <c r="C37" s="9" t="s">
        <v>7</v>
      </c>
      <c r="D37" s="55">
        <v>7000</v>
      </c>
      <c r="E37" s="57">
        <f t="shared" si="0"/>
        <v>9200</v>
      </c>
      <c r="F37" s="34">
        <v>8000</v>
      </c>
      <c r="G37" s="21">
        <v>9800</v>
      </c>
      <c r="H37" s="34">
        <v>8500</v>
      </c>
      <c r="I37" s="21">
        <v>9900</v>
      </c>
      <c r="J37" s="35">
        <v>8600</v>
      </c>
    </row>
    <row r="38" spans="1:10" ht="20.100000000000001" customHeight="1">
      <c r="A38" s="7" t="s">
        <v>55</v>
      </c>
      <c r="B38" s="54" t="s">
        <v>56</v>
      </c>
      <c r="C38" s="9" t="s">
        <v>7</v>
      </c>
      <c r="D38" s="55">
        <v>1350</v>
      </c>
      <c r="E38" s="57">
        <f t="shared" si="0"/>
        <v>2300</v>
      </c>
      <c r="F38" s="34">
        <v>2000</v>
      </c>
      <c r="G38" s="21">
        <v>2450</v>
      </c>
      <c r="H38" s="34">
        <v>2100</v>
      </c>
      <c r="I38" s="21">
        <v>2450</v>
      </c>
      <c r="J38" s="35">
        <v>2100</v>
      </c>
    </row>
    <row r="39" spans="1:10" ht="20.100000000000001" customHeight="1">
      <c r="A39" s="7" t="s">
        <v>57</v>
      </c>
      <c r="B39" s="54" t="s">
        <v>58</v>
      </c>
      <c r="C39" s="9" t="s">
        <v>7</v>
      </c>
      <c r="D39" s="55">
        <v>1500</v>
      </c>
      <c r="E39" s="57">
        <f t="shared" si="0"/>
        <v>5750</v>
      </c>
      <c r="F39" s="34">
        <v>5000</v>
      </c>
      <c r="G39" s="21">
        <v>6350</v>
      </c>
      <c r="H39" s="34">
        <v>5500</v>
      </c>
      <c r="I39" s="21">
        <v>6450</v>
      </c>
      <c r="J39" s="35">
        <v>5600</v>
      </c>
    </row>
    <row r="40" spans="1:10">
      <c r="A40" s="7" t="s">
        <v>59</v>
      </c>
      <c r="B40" s="54" t="s">
        <v>60</v>
      </c>
      <c r="C40" s="9" t="s">
        <v>7</v>
      </c>
      <c r="D40" s="55">
        <v>2000</v>
      </c>
      <c r="E40" s="57">
        <f t="shared" si="0"/>
        <v>6899.9999999999991</v>
      </c>
      <c r="F40" s="34">
        <v>6000</v>
      </c>
      <c r="G40" s="21">
        <v>7500</v>
      </c>
      <c r="H40" s="34">
        <v>6500</v>
      </c>
      <c r="I40" s="21">
        <v>7600</v>
      </c>
      <c r="J40" s="35">
        <v>6600</v>
      </c>
    </row>
    <row r="41" spans="1:10" ht="20.100000000000001" customHeight="1">
      <c r="A41" s="7" t="s">
        <v>61</v>
      </c>
      <c r="B41" s="54" t="s">
        <v>62</v>
      </c>
      <c r="C41" s="9" t="s">
        <v>7</v>
      </c>
      <c r="D41" s="55">
        <v>1200</v>
      </c>
      <c r="E41" s="57">
        <v>1750</v>
      </c>
      <c r="F41" s="34">
        <v>1500</v>
      </c>
      <c r="G41" s="21">
        <v>1850</v>
      </c>
      <c r="H41" s="34">
        <v>1600</v>
      </c>
      <c r="I41" s="21">
        <v>1850</v>
      </c>
      <c r="J41" s="35">
        <v>1600</v>
      </c>
    </row>
    <row r="42" spans="1:10" ht="20.100000000000001" customHeight="1">
      <c r="A42" s="7" t="s">
        <v>63</v>
      </c>
      <c r="B42" s="56" t="s">
        <v>66</v>
      </c>
      <c r="C42" s="12" t="s">
        <v>7</v>
      </c>
      <c r="D42" s="57">
        <v>10000</v>
      </c>
      <c r="E42" s="57">
        <f t="shared" si="0"/>
        <v>20700</v>
      </c>
      <c r="F42" s="34">
        <v>18000</v>
      </c>
      <c r="G42" s="21">
        <f t="shared" si="1"/>
        <v>21850</v>
      </c>
      <c r="H42" s="34">
        <v>19000</v>
      </c>
      <c r="I42" s="21">
        <v>22450</v>
      </c>
      <c r="J42" s="35">
        <v>19500</v>
      </c>
    </row>
    <row r="43" spans="1:10" ht="20.100000000000001" customHeight="1">
      <c r="A43" s="7" t="s">
        <v>64</v>
      </c>
      <c r="B43" s="56" t="s">
        <v>67</v>
      </c>
      <c r="C43" s="12" t="s">
        <v>7</v>
      </c>
      <c r="D43" s="57">
        <v>550</v>
      </c>
      <c r="E43" s="57">
        <v>900</v>
      </c>
      <c r="F43" s="34">
        <v>750</v>
      </c>
      <c r="G43" s="21">
        <v>950</v>
      </c>
      <c r="H43" s="34">
        <v>800</v>
      </c>
      <c r="I43" s="21">
        <v>950</v>
      </c>
      <c r="J43" s="35">
        <v>800</v>
      </c>
    </row>
    <row r="44" spans="1:10" ht="20.100000000000001" customHeight="1">
      <c r="A44" s="7" t="s">
        <v>65</v>
      </c>
      <c r="B44" s="56" t="s">
        <v>68</v>
      </c>
      <c r="C44" s="12" t="s">
        <v>7</v>
      </c>
      <c r="D44" s="57">
        <v>13000</v>
      </c>
      <c r="E44" s="57">
        <f t="shared" si="0"/>
        <v>17250</v>
      </c>
      <c r="F44" s="34">
        <v>15000</v>
      </c>
      <c r="G44" s="21">
        <f t="shared" si="1"/>
        <v>18400</v>
      </c>
      <c r="H44" s="34">
        <v>16000</v>
      </c>
      <c r="I44" s="21">
        <v>18550</v>
      </c>
      <c r="J44" s="35">
        <v>16100</v>
      </c>
    </row>
    <row r="45" spans="1:10" ht="20.100000000000001" customHeight="1">
      <c r="A45" s="7" t="s">
        <v>69</v>
      </c>
      <c r="B45" s="56" t="s">
        <v>74</v>
      </c>
      <c r="C45" s="12" t="s">
        <v>7</v>
      </c>
      <c r="D45" s="57">
        <v>1000</v>
      </c>
      <c r="E45" s="57">
        <v>2000</v>
      </c>
      <c r="F45" s="34">
        <v>1700</v>
      </c>
      <c r="G45" s="21">
        <v>2100</v>
      </c>
      <c r="H45" s="34">
        <v>1800</v>
      </c>
      <c r="I45" s="21">
        <v>2100</v>
      </c>
      <c r="J45" s="35">
        <v>1800</v>
      </c>
    </row>
    <row r="46" spans="1:10" ht="20.100000000000001" customHeight="1">
      <c r="A46" s="7" t="s">
        <v>70</v>
      </c>
      <c r="B46" s="56" t="s">
        <v>72</v>
      </c>
      <c r="C46" s="12" t="s">
        <v>7</v>
      </c>
      <c r="D46" s="57">
        <v>900</v>
      </c>
      <c r="E46" s="57">
        <f t="shared" si="0"/>
        <v>1150</v>
      </c>
      <c r="F46" s="34">
        <v>1000</v>
      </c>
      <c r="G46" s="21">
        <v>1300</v>
      </c>
      <c r="H46" s="34">
        <v>1100</v>
      </c>
      <c r="I46" s="21">
        <v>1300</v>
      </c>
      <c r="J46" s="35">
        <v>1100</v>
      </c>
    </row>
    <row r="47" spans="1:10" ht="20.100000000000001" customHeight="1">
      <c r="A47" s="7" t="s">
        <v>71</v>
      </c>
      <c r="B47" s="56" t="s">
        <v>73</v>
      </c>
      <c r="C47" s="12" t="s">
        <v>7</v>
      </c>
      <c r="D47" s="57">
        <v>925</v>
      </c>
      <c r="E47" s="57">
        <f t="shared" si="0"/>
        <v>1150</v>
      </c>
      <c r="F47" s="34">
        <v>1000</v>
      </c>
      <c r="G47" s="21">
        <f t="shared" si="1"/>
        <v>1150</v>
      </c>
      <c r="H47" s="34">
        <v>1000</v>
      </c>
      <c r="I47" s="21">
        <f t="shared" ref="I47" si="2">J47*1.15</f>
        <v>1150</v>
      </c>
      <c r="J47" s="35">
        <v>1000</v>
      </c>
    </row>
    <row r="48" spans="1:10" ht="40.5" customHeight="1">
      <c r="A48" s="14"/>
      <c r="B48" s="64" t="s">
        <v>3442</v>
      </c>
      <c r="C48" s="14"/>
      <c r="D48" s="15"/>
      <c r="E48" s="13"/>
      <c r="F48" s="34"/>
      <c r="G48" s="21"/>
      <c r="H48" s="35"/>
      <c r="I48" s="26"/>
      <c r="J48" s="35"/>
    </row>
    <row r="49" spans="1:10" ht="20.100000000000001" customHeight="1">
      <c r="A49" s="7" t="s">
        <v>75</v>
      </c>
      <c r="B49" s="11" t="s">
        <v>76</v>
      </c>
      <c r="C49" s="12" t="s">
        <v>3406</v>
      </c>
      <c r="D49" s="13">
        <v>1850</v>
      </c>
      <c r="E49" s="13">
        <f>ROUND((F49*1.15),50)</f>
        <v>4600</v>
      </c>
      <c r="F49" s="34">
        <v>4000</v>
      </c>
      <c r="G49" s="21">
        <v>5200</v>
      </c>
      <c r="H49" s="35">
        <v>4500</v>
      </c>
      <c r="I49" s="26">
        <v>5250</v>
      </c>
      <c r="J49" s="35">
        <v>4550</v>
      </c>
    </row>
    <row r="50" spans="1:10" ht="20.100000000000001" customHeight="1">
      <c r="A50" s="7" t="s">
        <v>77</v>
      </c>
      <c r="B50" s="11" t="s">
        <v>85</v>
      </c>
      <c r="C50" s="12" t="s">
        <v>3406</v>
      </c>
      <c r="D50" s="13">
        <v>2450</v>
      </c>
      <c r="E50" s="13">
        <f t="shared" ref="E50:E69" si="3">F50*1.15</f>
        <v>3449.9999999999995</v>
      </c>
      <c r="F50" s="34">
        <v>3000</v>
      </c>
      <c r="G50" s="21">
        <v>3700</v>
      </c>
      <c r="H50" s="35">
        <v>3200</v>
      </c>
      <c r="I50" s="26">
        <v>3700</v>
      </c>
      <c r="J50" s="35">
        <v>3200</v>
      </c>
    </row>
    <row r="51" spans="1:10" ht="20.100000000000001" customHeight="1">
      <c r="A51" s="7" t="s">
        <v>78</v>
      </c>
      <c r="B51" s="11" t="s">
        <v>86</v>
      </c>
      <c r="C51" s="12" t="s">
        <v>3406</v>
      </c>
      <c r="D51" s="13">
        <v>1200</v>
      </c>
      <c r="E51" s="13">
        <v>1750</v>
      </c>
      <c r="F51" s="34">
        <v>1500</v>
      </c>
      <c r="G51" s="21">
        <v>1850</v>
      </c>
      <c r="H51" s="35">
        <v>1600</v>
      </c>
      <c r="I51" s="26">
        <v>1900</v>
      </c>
      <c r="J51" s="35">
        <v>1650</v>
      </c>
    </row>
    <row r="52" spans="1:10" ht="20.100000000000001" customHeight="1">
      <c r="A52" s="7" t="s">
        <v>79</v>
      </c>
      <c r="B52" s="8" t="s">
        <v>87</v>
      </c>
      <c r="C52" s="12" t="s">
        <v>3406</v>
      </c>
      <c r="D52" s="10">
        <v>900</v>
      </c>
      <c r="E52" s="13">
        <f t="shared" si="3"/>
        <v>1150</v>
      </c>
      <c r="F52" s="34">
        <v>1000</v>
      </c>
      <c r="G52" s="21">
        <v>1300</v>
      </c>
      <c r="H52" s="35">
        <v>1100</v>
      </c>
      <c r="I52" s="26">
        <v>1350</v>
      </c>
      <c r="J52" s="35">
        <v>1150</v>
      </c>
    </row>
    <row r="53" spans="1:10">
      <c r="A53" s="7" t="s">
        <v>80</v>
      </c>
      <c r="B53" s="8" t="s">
        <v>88</v>
      </c>
      <c r="C53" s="9" t="s">
        <v>3407</v>
      </c>
      <c r="D53" s="10">
        <v>3</v>
      </c>
      <c r="E53" s="13">
        <v>15</v>
      </c>
      <c r="F53" s="34">
        <v>5</v>
      </c>
      <c r="G53" s="21">
        <v>15</v>
      </c>
      <c r="H53" s="35">
        <v>5</v>
      </c>
      <c r="I53" s="26">
        <v>15</v>
      </c>
      <c r="J53" s="35">
        <v>5</v>
      </c>
    </row>
    <row r="54" spans="1:10" ht="20.100000000000001" customHeight="1">
      <c r="A54" s="7" t="s">
        <v>81</v>
      </c>
      <c r="B54" s="8" t="s">
        <v>89</v>
      </c>
      <c r="C54" s="9" t="s">
        <v>3406</v>
      </c>
      <c r="D54" s="10">
        <v>1300</v>
      </c>
      <c r="E54" s="13">
        <f t="shared" si="3"/>
        <v>2300</v>
      </c>
      <c r="F54" s="34">
        <v>2000</v>
      </c>
      <c r="G54" s="21">
        <v>2550</v>
      </c>
      <c r="H54" s="35">
        <v>2200</v>
      </c>
      <c r="I54" s="26">
        <v>2600</v>
      </c>
      <c r="J54" s="35">
        <v>2250</v>
      </c>
    </row>
    <row r="55" spans="1:10" ht="20.100000000000001" customHeight="1">
      <c r="A55" s="7" t="s">
        <v>82</v>
      </c>
      <c r="B55" s="8" t="s">
        <v>90</v>
      </c>
      <c r="C55" s="9" t="s">
        <v>3406</v>
      </c>
      <c r="D55" s="10">
        <v>450</v>
      </c>
      <c r="E55" s="13">
        <v>600</v>
      </c>
      <c r="F55" s="34">
        <v>500</v>
      </c>
      <c r="G55" s="21">
        <v>650</v>
      </c>
      <c r="H55" s="35">
        <v>550</v>
      </c>
      <c r="I55" s="26">
        <v>650</v>
      </c>
      <c r="J55" s="35">
        <v>560</v>
      </c>
    </row>
    <row r="56" spans="1:10" ht="20.100000000000001" customHeight="1">
      <c r="A56" s="7" t="s">
        <v>83</v>
      </c>
      <c r="B56" s="8" t="s">
        <v>91</v>
      </c>
      <c r="C56" s="9" t="s">
        <v>3406</v>
      </c>
      <c r="D56" s="10">
        <v>1150</v>
      </c>
      <c r="E56" s="13">
        <v>1750</v>
      </c>
      <c r="F56" s="34">
        <v>1500</v>
      </c>
      <c r="G56" s="21">
        <v>1850</v>
      </c>
      <c r="H56" s="35">
        <v>1600</v>
      </c>
      <c r="I56" s="26">
        <v>1900</v>
      </c>
      <c r="J56" s="35">
        <v>1650</v>
      </c>
    </row>
    <row r="57" spans="1:10" ht="20.100000000000001" customHeight="1">
      <c r="A57" s="7" t="s">
        <v>84</v>
      </c>
      <c r="B57" s="8" t="s">
        <v>92</v>
      </c>
      <c r="C57" s="9" t="s">
        <v>3406</v>
      </c>
      <c r="D57" s="10">
        <v>150</v>
      </c>
      <c r="E57" s="13">
        <v>250</v>
      </c>
      <c r="F57" s="34">
        <v>200</v>
      </c>
      <c r="G57" s="21">
        <v>300</v>
      </c>
      <c r="H57" s="35">
        <v>220</v>
      </c>
      <c r="I57" s="26">
        <v>300</v>
      </c>
      <c r="J57" s="35">
        <v>220</v>
      </c>
    </row>
    <row r="58" spans="1:10" ht="20.100000000000001" customHeight="1">
      <c r="A58" s="7" t="s">
        <v>93</v>
      </c>
      <c r="B58" s="8" t="s">
        <v>94</v>
      </c>
      <c r="C58" s="9" t="s">
        <v>3406</v>
      </c>
      <c r="D58" s="10">
        <v>325</v>
      </c>
      <c r="E58" s="13">
        <v>450</v>
      </c>
      <c r="F58" s="34">
        <v>350</v>
      </c>
      <c r="G58" s="21">
        <v>450</v>
      </c>
      <c r="H58" s="35">
        <v>375</v>
      </c>
      <c r="I58" s="26">
        <v>450</v>
      </c>
      <c r="J58" s="35">
        <v>380</v>
      </c>
    </row>
    <row r="59" spans="1:10" ht="20.100000000000001" customHeight="1">
      <c r="A59" s="7" t="s">
        <v>95</v>
      </c>
      <c r="B59" s="8" t="s">
        <v>96</v>
      </c>
      <c r="C59" s="9" t="s">
        <v>3406</v>
      </c>
      <c r="D59" s="10">
        <v>1200</v>
      </c>
      <c r="E59" s="13">
        <v>1750</v>
      </c>
      <c r="F59" s="34">
        <v>1500</v>
      </c>
      <c r="G59" s="21">
        <v>1900</v>
      </c>
      <c r="H59" s="35">
        <v>1650</v>
      </c>
      <c r="I59" s="26">
        <v>2000</v>
      </c>
      <c r="J59" s="35">
        <v>1700</v>
      </c>
    </row>
    <row r="60" spans="1:10" ht="20.100000000000001" customHeight="1">
      <c r="A60" s="7" t="s">
        <v>2819</v>
      </c>
      <c r="B60" s="8" t="s">
        <v>2820</v>
      </c>
      <c r="C60" s="9" t="s">
        <v>3406</v>
      </c>
      <c r="D60" s="10">
        <v>360</v>
      </c>
      <c r="E60" s="13">
        <v>500</v>
      </c>
      <c r="F60" s="34">
        <v>400</v>
      </c>
      <c r="G60" s="21">
        <v>550</v>
      </c>
      <c r="H60" s="35">
        <v>450</v>
      </c>
      <c r="I60" s="26">
        <v>550</v>
      </c>
      <c r="J60" s="35">
        <v>460</v>
      </c>
    </row>
    <row r="61" spans="1:10" ht="20.100000000000001" customHeight="1">
      <c r="A61" s="7" t="s">
        <v>97</v>
      </c>
      <c r="B61" s="8" t="s">
        <v>98</v>
      </c>
      <c r="C61" s="9" t="s">
        <v>3406</v>
      </c>
      <c r="D61" s="10">
        <v>800</v>
      </c>
      <c r="E61" s="13">
        <f t="shared" si="3"/>
        <v>1150</v>
      </c>
      <c r="F61" s="34">
        <v>1000</v>
      </c>
      <c r="G61" s="21">
        <v>1350</v>
      </c>
      <c r="H61" s="35">
        <v>1150</v>
      </c>
      <c r="I61" s="26">
        <v>1400</v>
      </c>
      <c r="J61" s="35">
        <v>1200</v>
      </c>
    </row>
    <row r="62" spans="1:10" ht="20.100000000000001" customHeight="1">
      <c r="A62" s="7" t="s">
        <v>99</v>
      </c>
      <c r="B62" s="8" t="s">
        <v>100</v>
      </c>
      <c r="C62" s="9" t="s">
        <v>3406</v>
      </c>
      <c r="D62" s="10">
        <v>23700</v>
      </c>
      <c r="E62" s="13">
        <f t="shared" si="3"/>
        <v>28749.999999999996</v>
      </c>
      <c r="F62" s="34">
        <v>25000</v>
      </c>
      <c r="G62" s="21">
        <f t="shared" ref="G62:G63" si="4">H62*1.15</f>
        <v>31049.999999999996</v>
      </c>
      <c r="H62" s="35">
        <v>27000</v>
      </c>
      <c r="I62" s="26">
        <v>31650</v>
      </c>
      <c r="J62" s="35">
        <v>27500</v>
      </c>
    </row>
    <row r="63" spans="1:10" ht="20.100000000000001" customHeight="1">
      <c r="A63" s="7" t="s">
        <v>101</v>
      </c>
      <c r="B63" s="8" t="s">
        <v>102</v>
      </c>
      <c r="C63" s="9" t="s">
        <v>3406</v>
      </c>
      <c r="D63" s="10">
        <v>17500</v>
      </c>
      <c r="E63" s="13">
        <f t="shared" si="3"/>
        <v>23000</v>
      </c>
      <c r="F63" s="34">
        <v>20000</v>
      </c>
      <c r="G63" s="21">
        <f t="shared" si="4"/>
        <v>25299.999999999996</v>
      </c>
      <c r="H63" s="35">
        <v>22000</v>
      </c>
      <c r="I63" s="26">
        <v>25900</v>
      </c>
      <c r="J63" s="35">
        <v>22500</v>
      </c>
    </row>
    <row r="64" spans="1:10" ht="20.100000000000001" customHeight="1">
      <c r="A64" s="7" t="s">
        <v>103</v>
      </c>
      <c r="B64" s="8" t="s">
        <v>104</v>
      </c>
      <c r="C64" s="9" t="s">
        <v>3406</v>
      </c>
      <c r="D64" s="10">
        <v>2700</v>
      </c>
      <c r="E64" s="13">
        <f t="shared" si="3"/>
        <v>3449.9999999999995</v>
      </c>
      <c r="F64" s="34">
        <v>3000</v>
      </c>
      <c r="G64" s="21">
        <v>3700</v>
      </c>
      <c r="H64" s="35">
        <v>3200</v>
      </c>
      <c r="I64" s="26">
        <v>3750</v>
      </c>
      <c r="J64" s="35">
        <v>3250</v>
      </c>
    </row>
    <row r="65" spans="1:11" ht="20.100000000000001" customHeight="1">
      <c r="A65" s="7" t="s">
        <v>105</v>
      </c>
      <c r="B65" s="8" t="s">
        <v>106</v>
      </c>
      <c r="C65" s="9" t="s">
        <v>3406</v>
      </c>
      <c r="D65" s="10">
        <v>1000</v>
      </c>
      <c r="E65" s="13">
        <v>1400</v>
      </c>
      <c r="F65" s="34">
        <v>1200</v>
      </c>
      <c r="G65" s="21">
        <v>1500</v>
      </c>
      <c r="H65" s="35">
        <v>1300</v>
      </c>
      <c r="I65" s="26">
        <v>1600</v>
      </c>
      <c r="J65" s="35">
        <v>1350</v>
      </c>
    </row>
    <row r="66" spans="1:11" ht="20.100000000000001" customHeight="1">
      <c r="A66" s="7" t="s">
        <v>107</v>
      </c>
      <c r="B66" s="8" t="s">
        <v>108</v>
      </c>
      <c r="C66" s="9" t="s">
        <v>3406</v>
      </c>
      <c r="D66" s="10">
        <v>2500</v>
      </c>
      <c r="E66" s="13">
        <f t="shared" si="3"/>
        <v>3449.9999999999995</v>
      </c>
      <c r="F66" s="34">
        <v>3000</v>
      </c>
      <c r="G66" s="21">
        <v>3700</v>
      </c>
      <c r="H66" s="35">
        <v>3200</v>
      </c>
      <c r="I66" s="26">
        <v>3750</v>
      </c>
      <c r="J66" s="35">
        <v>3250</v>
      </c>
    </row>
    <row r="67" spans="1:11" ht="20.100000000000001" customHeight="1">
      <c r="A67" s="7" t="s">
        <v>2821</v>
      </c>
      <c r="B67" s="8" t="s">
        <v>3443</v>
      </c>
      <c r="C67" s="9" t="s">
        <v>3406</v>
      </c>
      <c r="D67" s="10">
        <v>2900</v>
      </c>
      <c r="E67" s="13">
        <f t="shared" si="3"/>
        <v>3449.9999999999995</v>
      </c>
      <c r="F67" s="34">
        <v>3000</v>
      </c>
      <c r="G67" s="21">
        <v>3800</v>
      </c>
      <c r="H67" s="35">
        <v>3300</v>
      </c>
      <c r="I67" s="26">
        <v>3900</v>
      </c>
      <c r="J67" s="35">
        <v>3350</v>
      </c>
    </row>
    <row r="68" spans="1:11" ht="20.100000000000001" customHeight="1">
      <c r="A68" s="7" t="s">
        <v>109</v>
      </c>
      <c r="B68" s="8" t="s">
        <v>110</v>
      </c>
      <c r="C68" s="9" t="s">
        <v>3406</v>
      </c>
      <c r="D68" s="10">
        <v>700</v>
      </c>
      <c r="E68" s="13">
        <f t="shared" si="3"/>
        <v>1150</v>
      </c>
      <c r="F68" s="34">
        <v>1000</v>
      </c>
      <c r="G68" s="21">
        <v>1300</v>
      </c>
      <c r="H68" s="35">
        <v>1100</v>
      </c>
      <c r="I68" s="26">
        <v>1350</v>
      </c>
      <c r="J68" s="35">
        <v>1150</v>
      </c>
    </row>
    <row r="69" spans="1:11" ht="20.100000000000001" customHeight="1">
      <c r="A69" s="7" t="s">
        <v>111</v>
      </c>
      <c r="B69" s="8" t="s">
        <v>112</v>
      </c>
      <c r="C69" s="9" t="s">
        <v>3406</v>
      </c>
      <c r="D69" s="10">
        <v>500</v>
      </c>
      <c r="E69" s="13">
        <f t="shared" si="3"/>
        <v>1150</v>
      </c>
      <c r="F69" s="34">
        <v>1000</v>
      </c>
      <c r="G69" s="21">
        <v>1300</v>
      </c>
      <c r="H69" s="35">
        <v>1100</v>
      </c>
      <c r="I69" s="26">
        <v>1350</v>
      </c>
      <c r="J69" s="35">
        <v>1150</v>
      </c>
    </row>
    <row r="70" spans="1:11">
      <c r="A70" s="7" t="s">
        <v>2822</v>
      </c>
      <c r="B70" s="8" t="s">
        <v>2823</v>
      </c>
      <c r="C70" s="9" t="s">
        <v>3407</v>
      </c>
      <c r="D70" s="10">
        <v>3</v>
      </c>
      <c r="E70" s="13">
        <v>15</v>
      </c>
      <c r="F70" s="34">
        <v>5</v>
      </c>
      <c r="G70" s="21">
        <v>15</v>
      </c>
      <c r="H70" s="35">
        <v>5</v>
      </c>
      <c r="I70" s="26">
        <v>15</v>
      </c>
      <c r="J70" s="35">
        <v>5</v>
      </c>
    </row>
    <row r="71" spans="1:11" ht="20.100000000000001" customHeight="1">
      <c r="A71" s="7" t="s">
        <v>113</v>
      </c>
      <c r="B71" s="8" t="s">
        <v>114</v>
      </c>
      <c r="C71" s="9" t="s">
        <v>3406</v>
      </c>
      <c r="D71" s="10">
        <v>360</v>
      </c>
      <c r="E71" s="13">
        <v>500</v>
      </c>
      <c r="F71" s="34">
        <v>400</v>
      </c>
      <c r="G71" s="21">
        <v>550</v>
      </c>
      <c r="H71" s="35">
        <v>450</v>
      </c>
      <c r="I71" s="26">
        <v>550</v>
      </c>
      <c r="J71" s="35">
        <v>460</v>
      </c>
    </row>
    <row r="72" spans="1:11" ht="25.5">
      <c r="A72" s="7" t="s">
        <v>115</v>
      </c>
      <c r="B72" s="8" t="s">
        <v>116</v>
      </c>
      <c r="C72" s="9" t="s">
        <v>3406</v>
      </c>
      <c r="D72" s="10">
        <v>14000</v>
      </c>
      <c r="E72" s="13">
        <f t="shared" ref="E72:E75" si="5">F72*1.15</f>
        <v>17250</v>
      </c>
      <c r="F72" s="34">
        <v>15000</v>
      </c>
      <c r="G72" s="21">
        <f t="shared" ref="G72:G73" si="6">H72*1.15</f>
        <v>19550</v>
      </c>
      <c r="H72" s="35">
        <v>17000</v>
      </c>
      <c r="I72" s="26">
        <v>19800</v>
      </c>
      <c r="J72" s="35">
        <v>17200</v>
      </c>
    </row>
    <row r="73" spans="1:11" ht="28.5" customHeight="1">
      <c r="A73" s="7" t="s">
        <v>117</v>
      </c>
      <c r="B73" s="11" t="s">
        <v>118</v>
      </c>
      <c r="C73" s="12" t="s">
        <v>7</v>
      </c>
      <c r="D73" s="13">
        <v>7500</v>
      </c>
      <c r="E73" s="13">
        <f t="shared" si="5"/>
        <v>10350</v>
      </c>
      <c r="F73" s="34">
        <v>9000</v>
      </c>
      <c r="G73" s="21">
        <f t="shared" si="6"/>
        <v>11500</v>
      </c>
      <c r="H73" s="35">
        <v>10000</v>
      </c>
      <c r="I73" s="26">
        <v>11650</v>
      </c>
      <c r="J73" s="35">
        <v>10100</v>
      </c>
    </row>
    <row r="74" spans="1:11" ht="20.100000000000001" customHeight="1">
      <c r="A74" s="7" t="s">
        <v>2824</v>
      </c>
      <c r="B74" s="11" t="s">
        <v>2825</v>
      </c>
      <c r="C74" s="12" t="s">
        <v>7</v>
      </c>
      <c r="D74" s="13">
        <v>3000</v>
      </c>
      <c r="E74" s="13">
        <v>5200</v>
      </c>
      <c r="F74" s="34">
        <v>4500</v>
      </c>
      <c r="G74" s="21">
        <v>5450</v>
      </c>
      <c r="H74" s="35">
        <v>4700</v>
      </c>
      <c r="I74" s="26">
        <v>5450</v>
      </c>
      <c r="J74" s="35">
        <v>4700</v>
      </c>
    </row>
    <row r="75" spans="1:11" ht="20.100000000000001" customHeight="1">
      <c r="A75" s="7" t="s">
        <v>2826</v>
      </c>
      <c r="B75" s="11" t="s">
        <v>3444</v>
      </c>
      <c r="C75" s="12" t="s">
        <v>758</v>
      </c>
      <c r="D75" s="13">
        <v>1500</v>
      </c>
      <c r="E75" s="13">
        <f t="shared" si="5"/>
        <v>2300</v>
      </c>
      <c r="F75" s="34">
        <v>2000</v>
      </c>
      <c r="G75" s="21">
        <v>2450</v>
      </c>
      <c r="H75" s="35">
        <v>2100</v>
      </c>
      <c r="I75" s="26">
        <v>2450</v>
      </c>
      <c r="J75" s="35">
        <v>2100</v>
      </c>
    </row>
    <row r="76" spans="1:11" ht="38.25">
      <c r="A76" s="6"/>
      <c r="B76" s="16" t="s">
        <v>3445</v>
      </c>
      <c r="C76" s="6"/>
      <c r="D76" s="6"/>
      <c r="E76" s="13"/>
      <c r="F76" s="34"/>
      <c r="G76" s="21"/>
      <c r="H76" s="35"/>
      <c r="I76" s="26"/>
      <c r="J76" s="35"/>
    </row>
    <row r="77" spans="1:11" s="24" customFormat="1" ht="21.75" customHeight="1">
      <c r="A77" s="78">
        <v>83</v>
      </c>
      <c r="B77" s="78" t="s">
        <v>3446</v>
      </c>
      <c r="C77" s="12" t="s">
        <v>3447</v>
      </c>
      <c r="D77" s="13">
        <v>1300</v>
      </c>
      <c r="E77" s="13">
        <v>3500</v>
      </c>
      <c r="F77" s="79"/>
      <c r="G77" s="22">
        <v>3500</v>
      </c>
      <c r="H77" s="30"/>
      <c r="I77" s="26">
        <v>3500</v>
      </c>
      <c r="J77" s="30"/>
    </row>
    <row r="78" spans="1:11" ht="38.25" customHeight="1">
      <c r="A78" s="17"/>
      <c r="B78" s="18" t="s">
        <v>3448</v>
      </c>
      <c r="C78" s="14"/>
      <c r="D78" s="15"/>
      <c r="E78" s="21"/>
      <c r="F78" s="34"/>
      <c r="G78" s="21"/>
      <c r="H78" s="35"/>
      <c r="I78" s="26"/>
      <c r="J78" s="35"/>
    </row>
    <row r="79" spans="1:11" ht="38.25" customHeight="1">
      <c r="A79" s="17"/>
      <c r="B79" s="65" t="s">
        <v>3449</v>
      </c>
      <c r="C79" s="14"/>
      <c r="D79" s="15"/>
      <c r="E79" s="21"/>
      <c r="F79" s="34"/>
      <c r="G79" s="21"/>
      <c r="H79" s="35"/>
      <c r="I79" s="26"/>
      <c r="J79" s="35"/>
    </row>
    <row r="80" spans="1:11" s="70" customFormat="1" ht="38.25" customHeight="1">
      <c r="A80" s="80" t="s">
        <v>2</v>
      </c>
      <c r="B80" s="65" t="s">
        <v>3</v>
      </c>
      <c r="C80" s="81" t="s">
        <v>3450</v>
      </c>
      <c r="D80" s="66" t="s">
        <v>3451</v>
      </c>
      <c r="E80" s="21"/>
      <c r="F80" s="67"/>
      <c r="G80" s="68"/>
      <c r="H80" s="67"/>
      <c r="I80" s="68"/>
      <c r="J80" s="67"/>
      <c r="K80" s="69"/>
    </row>
    <row r="81" spans="1:10" ht="20.100000000000001" customHeight="1">
      <c r="A81" s="7" t="s">
        <v>2739</v>
      </c>
      <c r="B81" s="54" t="s">
        <v>2740</v>
      </c>
      <c r="C81" s="9" t="s">
        <v>7</v>
      </c>
      <c r="D81" s="58">
        <v>363</v>
      </c>
      <c r="E81" s="57">
        <v>690</v>
      </c>
      <c r="F81" s="34">
        <v>550</v>
      </c>
      <c r="G81" s="21">
        <f>H81*1.25</f>
        <v>750</v>
      </c>
      <c r="H81" s="34">
        <v>600</v>
      </c>
      <c r="I81" s="21">
        <v>780</v>
      </c>
      <c r="J81" s="35">
        <v>620</v>
      </c>
    </row>
    <row r="82" spans="1:10" ht="20.100000000000001" customHeight="1">
      <c r="A82" s="7" t="s">
        <v>2741</v>
      </c>
      <c r="B82" s="54" t="s">
        <v>2742</v>
      </c>
      <c r="C82" s="9" t="s">
        <v>7</v>
      </c>
      <c r="D82" s="58">
        <v>363</v>
      </c>
      <c r="E82" s="57">
        <v>690</v>
      </c>
      <c r="F82" s="34">
        <v>550</v>
      </c>
      <c r="G82" s="21">
        <f t="shared" ref="G82:G114" si="7">H82*1.25</f>
        <v>750</v>
      </c>
      <c r="H82" s="34">
        <v>600</v>
      </c>
      <c r="I82" s="21">
        <v>780</v>
      </c>
      <c r="J82" s="35">
        <v>620</v>
      </c>
    </row>
    <row r="83" spans="1:10" ht="20.100000000000001" customHeight="1">
      <c r="A83" s="7" t="s">
        <v>2743</v>
      </c>
      <c r="B83" s="54" t="s">
        <v>2744</v>
      </c>
      <c r="C83" s="9" t="s">
        <v>7</v>
      </c>
      <c r="D83" s="58">
        <v>435</v>
      </c>
      <c r="E83" s="57">
        <v>940</v>
      </c>
      <c r="F83" s="34">
        <v>750</v>
      </c>
      <c r="G83" s="21">
        <f t="shared" si="7"/>
        <v>1000</v>
      </c>
      <c r="H83" s="34">
        <v>800</v>
      </c>
      <c r="I83" s="21">
        <v>1040</v>
      </c>
      <c r="J83" s="35">
        <v>830</v>
      </c>
    </row>
    <row r="84" spans="1:10" ht="20.100000000000001" customHeight="1">
      <c r="A84" s="7" t="s">
        <v>2745</v>
      </c>
      <c r="B84" s="54" t="s">
        <v>2746</v>
      </c>
      <c r="C84" s="9" t="s">
        <v>7</v>
      </c>
      <c r="D84" s="58">
        <v>399</v>
      </c>
      <c r="E84" s="57">
        <v>820</v>
      </c>
      <c r="F84" s="34">
        <v>650</v>
      </c>
      <c r="G84" s="21">
        <v>880</v>
      </c>
      <c r="H84" s="34">
        <v>700</v>
      </c>
      <c r="I84" s="21">
        <v>910</v>
      </c>
      <c r="J84" s="35">
        <v>725</v>
      </c>
    </row>
    <row r="85" spans="1:10" ht="20.100000000000001" customHeight="1">
      <c r="A85" s="7" t="s">
        <v>2747</v>
      </c>
      <c r="B85" s="54" t="s">
        <v>2748</v>
      </c>
      <c r="C85" s="9" t="s">
        <v>7</v>
      </c>
      <c r="D85" s="58">
        <v>435</v>
      </c>
      <c r="E85" s="57">
        <v>880</v>
      </c>
      <c r="F85" s="34">
        <v>700</v>
      </c>
      <c r="G85" s="21">
        <v>970</v>
      </c>
      <c r="H85" s="34">
        <v>775</v>
      </c>
      <c r="I85" s="21">
        <f t="shared" ref="I85:I100" si="8">J85*1.25</f>
        <v>1000</v>
      </c>
      <c r="J85" s="35">
        <v>800</v>
      </c>
    </row>
    <row r="86" spans="1:10" ht="20.100000000000001" customHeight="1">
      <c r="A86" s="7" t="s">
        <v>2749</v>
      </c>
      <c r="B86" s="54" t="s">
        <v>2750</v>
      </c>
      <c r="C86" s="9" t="s">
        <v>7</v>
      </c>
      <c r="D86" s="58">
        <v>399</v>
      </c>
      <c r="E86" s="57">
        <v>880</v>
      </c>
      <c r="F86" s="34">
        <v>700</v>
      </c>
      <c r="G86" s="21">
        <v>970</v>
      </c>
      <c r="H86" s="34">
        <v>775</v>
      </c>
      <c r="I86" s="21">
        <f t="shared" si="8"/>
        <v>1000</v>
      </c>
      <c r="J86" s="35">
        <v>800</v>
      </c>
    </row>
    <row r="87" spans="1:10" ht="20.100000000000001" customHeight="1">
      <c r="A87" s="7" t="s">
        <v>2751</v>
      </c>
      <c r="B87" s="54" t="s">
        <v>2752</v>
      </c>
      <c r="C87" s="9" t="s">
        <v>7</v>
      </c>
      <c r="D87" s="58">
        <v>329</v>
      </c>
      <c r="E87" s="57">
        <v>630</v>
      </c>
      <c r="F87" s="34">
        <v>500</v>
      </c>
      <c r="G87" s="21">
        <v>690</v>
      </c>
      <c r="H87" s="34">
        <v>550</v>
      </c>
      <c r="I87" s="21">
        <v>720</v>
      </c>
      <c r="J87" s="35">
        <v>570</v>
      </c>
    </row>
    <row r="88" spans="1:10" ht="20.100000000000001" customHeight="1">
      <c r="A88" s="7" t="s">
        <v>2753</v>
      </c>
      <c r="B88" s="54" t="s">
        <v>2754</v>
      </c>
      <c r="C88" s="9" t="s">
        <v>7</v>
      </c>
      <c r="D88" s="58">
        <v>329</v>
      </c>
      <c r="E88" s="57">
        <v>820</v>
      </c>
      <c r="F88" s="34">
        <v>650</v>
      </c>
      <c r="G88" s="21">
        <v>880</v>
      </c>
      <c r="H88" s="34">
        <v>700</v>
      </c>
      <c r="I88" s="21">
        <v>910</v>
      </c>
      <c r="J88" s="35">
        <v>725</v>
      </c>
    </row>
    <row r="89" spans="1:10" ht="20.100000000000001" customHeight="1">
      <c r="A89" s="7" t="s">
        <v>2755</v>
      </c>
      <c r="B89" s="54" t="s">
        <v>2756</v>
      </c>
      <c r="C89" s="9" t="s">
        <v>7</v>
      </c>
      <c r="D89" s="58">
        <v>329</v>
      </c>
      <c r="E89" s="57">
        <v>690</v>
      </c>
      <c r="F89" s="34">
        <v>550</v>
      </c>
      <c r="G89" s="21">
        <f t="shared" si="7"/>
        <v>750</v>
      </c>
      <c r="H89" s="34">
        <v>600</v>
      </c>
      <c r="I89" s="21">
        <f>J89*1.25</f>
        <v>787.5</v>
      </c>
      <c r="J89" s="35">
        <v>630</v>
      </c>
    </row>
    <row r="90" spans="1:10" ht="20.100000000000001" customHeight="1">
      <c r="A90" s="7" t="s">
        <v>2757</v>
      </c>
      <c r="B90" s="54" t="s">
        <v>2758</v>
      </c>
      <c r="C90" s="9" t="s">
        <v>7</v>
      </c>
      <c r="D90" s="58">
        <v>435</v>
      </c>
      <c r="E90" s="57">
        <v>940</v>
      </c>
      <c r="F90" s="34">
        <v>750</v>
      </c>
      <c r="G90" s="21">
        <v>970</v>
      </c>
      <c r="H90" s="34">
        <v>800</v>
      </c>
      <c r="I90" s="21">
        <v>1040</v>
      </c>
      <c r="J90" s="35">
        <v>830</v>
      </c>
    </row>
    <row r="91" spans="1:10" ht="20.100000000000001" customHeight="1">
      <c r="A91" s="7" t="s">
        <v>2759</v>
      </c>
      <c r="B91" s="54" t="s">
        <v>2760</v>
      </c>
      <c r="C91" s="9" t="s">
        <v>7</v>
      </c>
      <c r="D91" s="58">
        <v>399</v>
      </c>
      <c r="E91" s="57">
        <v>880</v>
      </c>
      <c r="F91" s="34">
        <v>700</v>
      </c>
      <c r="G91" s="21">
        <v>970</v>
      </c>
      <c r="H91" s="34">
        <v>770</v>
      </c>
      <c r="I91" s="21">
        <f t="shared" si="8"/>
        <v>1000</v>
      </c>
      <c r="J91" s="35">
        <v>800</v>
      </c>
    </row>
    <row r="92" spans="1:10" ht="20.100000000000001" customHeight="1">
      <c r="A92" s="7" t="s">
        <v>2761</v>
      </c>
      <c r="B92" s="54" t="s">
        <v>2762</v>
      </c>
      <c r="C92" s="9" t="s">
        <v>7</v>
      </c>
      <c r="D92" s="58">
        <v>435</v>
      </c>
      <c r="E92" s="57">
        <f t="shared" ref="E92:E110" si="9">F92*1.25</f>
        <v>750</v>
      </c>
      <c r="F92" s="34">
        <v>600</v>
      </c>
      <c r="G92" s="21">
        <v>820</v>
      </c>
      <c r="H92" s="34">
        <v>650</v>
      </c>
      <c r="I92" s="21">
        <v>850</v>
      </c>
      <c r="J92" s="35">
        <v>670</v>
      </c>
    </row>
    <row r="93" spans="1:10" ht="20.100000000000001" customHeight="1">
      <c r="A93" s="7" t="s">
        <v>2763</v>
      </c>
      <c r="B93" s="54" t="s">
        <v>2764</v>
      </c>
      <c r="C93" s="9" t="s">
        <v>7</v>
      </c>
      <c r="D93" s="58">
        <v>435</v>
      </c>
      <c r="E93" s="57">
        <f t="shared" si="9"/>
        <v>1000</v>
      </c>
      <c r="F93" s="34">
        <v>800</v>
      </c>
      <c r="G93" s="21">
        <v>1090</v>
      </c>
      <c r="H93" s="34">
        <v>870</v>
      </c>
      <c r="I93" s="21">
        <v>1130</v>
      </c>
      <c r="J93" s="35">
        <v>900</v>
      </c>
    </row>
    <row r="94" spans="1:10" ht="20.100000000000001" customHeight="1">
      <c r="A94" s="7" t="s">
        <v>2765</v>
      </c>
      <c r="B94" s="54" t="s">
        <v>2766</v>
      </c>
      <c r="C94" s="9" t="s">
        <v>7</v>
      </c>
      <c r="D94" s="58">
        <v>435</v>
      </c>
      <c r="E94" s="57">
        <f t="shared" si="9"/>
        <v>1000</v>
      </c>
      <c r="F94" s="34">
        <v>800</v>
      </c>
      <c r="G94" s="21">
        <v>1090</v>
      </c>
      <c r="H94" s="34">
        <v>870</v>
      </c>
      <c r="I94" s="21">
        <v>1130</v>
      </c>
      <c r="J94" s="35">
        <v>900</v>
      </c>
    </row>
    <row r="95" spans="1:10" ht="20.100000000000001" customHeight="1">
      <c r="A95" s="7" t="s">
        <v>2767</v>
      </c>
      <c r="B95" s="54" t="s">
        <v>2768</v>
      </c>
      <c r="C95" s="9" t="s">
        <v>7</v>
      </c>
      <c r="D95" s="58">
        <v>399</v>
      </c>
      <c r="E95" s="57">
        <v>940</v>
      </c>
      <c r="F95" s="34">
        <v>750</v>
      </c>
      <c r="G95" s="21">
        <f t="shared" si="7"/>
        <v>1000</v>
      </c>
      <c r="H95" s="34">
        <v>800</v>
      </c>
      <c r="I95" s="21">
        <v>1040</v>
      </c>
      <c r="J95" s="35">
        <v>830</v>
      </c>
    </row>
    <row r="96" spans="1:10" ht="20.100000000000001" customHeight="1">
      <c r="A96" s="7" t="s">
        <v>2769</v>
      </c>
      <c r="B96" s="54" t="s">
        <v>2770</v>
      </c>
      <c r="C96" s="9" t="s">
        <v>7</v>
      </c>
      <c r="D96" s="58">
        <v>399</v>
      </c>
      <c r="E96" s="57">
        <v>940</v>
      </c>
      <c r="F96" s="34">
        <v>750</v>
      </c>
      <c r="G96" s="21">
        <f t="shared" si="7"/>
        <v>1000</v>
      </c>
      <c r="H96" s="34">
        <v>800</v>
      </c>
      <c r="I96" s="21">
        <v>1040</v>
      </c>
      <c r="J96" s="35">
        <v>830</v>
      </c>
    </row>
    <row r="97" spans="1:10" ht="20.100000000000001" customHeight="1">
      <c r="A97" s="7" t="s">
        <v>2771</v>
      </c>
      <c r="B97" s="54" t="s">
        <v>2772</v>
      </c>
      <c r="C97" s="9" t="s">
        <v>7</v>
      </c>
      <c r="D97" s="58">
        <v>435</v>
      </c>
      <c r="E97" s="57">
        <v>1070</v>
      </c>
      <c r="F97" s="34">
        <v>850</v>
      </c>
      <c r="G97" s="21">
        <v>1130</v>
      </c>
      <c r="H97" s="34">
        <v>900</v>
      </c>
      <c r="I97" s="21">
        <v>1170</v>
      </c>
      <c r="J97" s="35">
        <v>930</v>
      </c>
    </row>
    <row r="98" spans="1:10" ht="20.100000000000001" customHeight="1">
      <c r="A98" s="7" t="s">
        <v>2773</v>
      </c>
      <c r="B98" s="54" t="s">
        <v>2774</v>
      </c>
      <c r="C98" s="9" t="s">
        <v>7</v>
      </c>
      <c r="D98" s="58">
        <v>435</v>
      </c>
      <c r="E98" s="57">
        <v>820</v>
      </c>
      <c r="F98" s="34">
        <v>650</v>
      </c>
      <c r="G98" s="21">
        <v>880</v>
      </c>
      <c r="H98" s="34">
        <v>700</v>
      </c>
      <c r="I98" s="21">
        <f t="shared" si="8"/>
        <v>900</v>
      </c>
      <c r="J98" s="35">
        <v>720</v>
      </c>
    </row>
    <row r="99" spans="1:10" ht="20.100000000000001" customHeight="1">
      <c r="A99" s="7" t="s">
        <v>2775</v>
      </c>
      <c r="B99" s="54" t="s">
        <v>2776</v>
      </c>
      <c r="C99" s="9" t="s">
        <v>7</v>
      </c>
      <c r="D99" s="58">
        <v>363</v>
      </c>
      <c r="E99" s="57">
        <f t="shared" si="9"/>
        <v>750</v>
      </c>
      <c r="F99" s="34">
        <v>600</v>
      </c>
      <c r="G99" s="21">
        <v>820</v>
      </c>
      <c r="H99" s="34">
        <v>650</v>
      </c>
      <c r="I99" s="21">
        <v>830</v>
      </c>
      <c r="J99" s="35">
        <v>660</v>
      </c>
    </row>
    <row r="100" spans="1:10" ht="20.100000000000001" customHeight="1">
      <c r="A100" s="7" t="s">
        <v>2777</v>
      </c>
      <c r="B100" s="54" t="s">
        <v>2778</v>
      </c>
      <c r="C100" s="9" t="s">
        <v>7</v>
      </c>
      <c r="D100" s="58">
        <v>435</v>
      </c>
      <c r="E100" s="57">
        <v>820</v>
      </c>
      <c r="F100" s="34">
        <v>650</v>
      </c>
      <c r="G100" s="21">
        <v>880</v>
      </c>
      <c r="H100" s="34">
        <v>700</v>
      </c>
      <c r="I100" s="21">
        <f t="shared" si="8"/>
        <v>900</v>
      </c>
      <c r="J100" s="35">
        <v>720</v>
      </c>
    </row>
    <row r="101" spans="1:10" ht="20.100000000000001" customHeight="1">
      <c r="A101" s="7" t="s">
        <v>2779</v>
      </c>
      <c r="B101" s="54" t="s">
        <v>2780</v>
      </c>
      <c r="C101" s="9" t="s">
        <v>7</v>
      </c>
      <c r="D101" s="58">
        <v>399</v>
      </c>
      <c r="E101" s="57">
        <f t="shared" si="9"/>
        <v>750</v>
      </c>
      <c r="F101" s="34">
        <v>600</v>
      </c>
      <c r="G101" s="21">
        <v>820</v>
      </c>
      <c r="H101" s="34">
        <v>650</v>
      </c>
      <c r="I101" s="21">
        <v>840</v>
      </c>
      <c r="J101" s="35">
        <v>670</v>
      </c>
    </row>
    <row r="102" spans="1:10" ht="20.100000000000001" customHeight="1">
      <c r="A102" s="7" t="s">
        <v>2781</v>
      </c>
      <c r="B102" s="54" t="s">
        <v>2782</v>
      </c>
      <c r="C102" s="9" t="s">
        <v>7</v>
      </c>
      <c r="D102" s="58">
        <v>329</v>
      </c>
      <c r="E102" s="57">
        <v>720</v>
      </c>
      <c r="F102" s="34">
        <v>575</v>
      </c>
      <c r="G102" s="21">
        <f t="shared" si="7"/>
        <v>750</v>
      </c>
      <c r="H102" s="34">
        <v>600</v>
      </c>
      <c r="I102" s="21">
        <v>780</v>
      </c>
      <c r="J102" s="35">
        <v>620</v>
      </c>
    </row>
    <row r="103" spans="1:10" ht="20.100000000000001" customHeight="1">
      <c r="A103" s="7" t="s">
        <v>2783</v>
      </c>
      <c r="B103" s="54" t="s">
        <v>2784</v>
      </c>
      <c r="C103" s="9" t="s">
        <v>7</v>
      </c>
      <c r="D103" s="58">
        <v>329</v>
      </c>
      <c r="E103" s="57">
        <v>720</v>
      </c>
      <c r="F103" s="34">
        <v>575</v>
      </c>
      <c r="G103" s="21">
        <v>790</v>
      </c>
      <c r="H103" s="34">
        <v>625</v>
      </c>
      <c r="I103" s="21">
        <v>820</v>
      </c>
      <c r="J103" s="35">
        <v>650</v>
      </c>
    </row>
    <row r="104" spans="1:10" ht="20.100000000000001" customHeight="1">
      <c r="A104" s="7" t="s">
        <v>2785</v>
      </c>
      <c r="B104" s="54" t="s">
        <v>2786</v>
      </c>
      <c r="C104" s="9" t="s">
        <v>7</v>
      </c>
      <c r="D104" s="58">
        <v>329</v>
      </c>
      <c r="E104" s="57">
        <f t="shared" si="9"/>
        <v>1125</v>
      </c>
      <c r="F104" s="34">
        <v>900</v>
      </c>
      <c r="G104" s="21">
        <f t="shared" si="7"/>
        <v>1250</v>
      </c>
      <c r="H104" s="34">
        <v>1000</v>
      </c>
      <c r="I104" s="21">
        <v>1380</v>
      </c>
      <c r="J104" s="35">
        <v>1100</v>
      </c>
    </row>
    <row r="105" spans="1:10" ht="20.100000000000001" customHeight="1">
      <c r="A105" s="7" t="s">
        <v>2787</v>
      </c>
      <c r="B105" s="54" t="s">
        <v>2788</v>
      </c>
      <c r="C105" s="9" t="s">
        <v>7</v>
      </c>
      <c r="D105" s="58">
        <v>363</v>
      </c>
      <c r="E105" s="57">
        <f t="shared" si="9"/>
        <v>1125</v>
      </c>
      <c r="F105" s="34">
        <v>900</v>
      </c>
      <c r="G105" s="21">
        <f t="shared" si="7"/>
        <v>1250</v>
      </c>
      <c r="H105" s="34">
        <v>1000</v>
      </c>
      <c r="I105" s="21">
        <v>1380</v>
      </c>
      <c r="J105" s="35">
        <v>1100</v>
      </c>
    </row>
    <row r="106" spans="1:10" ht="20.100000000000001" customHeight="1">
      <c r="A106" s="7" t="s">
        <v>2789</v>
      </c>
      <c r="B106" s="54" t="s">
        <v>2790</v>
      </c>
      <c r="C106" s="9" t="s">
        <v>7</v>
      </c>
      <c r="D106" s="58">
        <v>363</v>
      </c>
      <c r="E106" s="57">
        <f t="shared" si="9"/>
        <v>750</v>
      </c>
      <c r="F106" s="34">
        <v>600</v>
      </c>
      <c r="G106" s="21">
        <v>820</v>
      </c>
      <c r="H106" s="34">
        <v>650</v>
      </c>
      <c r="I106" s="21">
        <v>830</v>
      </c>
      <c r="J106" s="35">
        <v>660</v>
      </c>
    </row>
    <row r="107" spans="1:10" ht="20.100000000000001" customHeight="1">
      <c r="A107" s="7" t="s">
        <v>2791</v>
      </c>
      <c r="B107" s="54" t="s">
        <v>2792</v>
      </c>
      <c r="C107" s="9" t="s">
        <v>7</v>
      </c>
      <c r="D107" s="58">
        <v>363</v>
      </c>
      <c r="E107" s="57">
        <f t="shared" si="9"/>
        <v>750</v>
      </c>
      <c r="F107" s="34">
        <v>600</v>
      </c>
      <c r="G107" s="21">
        <v>820</v>
      </c>
      <c r="H107" s="34">
        <v>650</v>
      </c>
      <c r="I107" s="21">
        <v>830</v>
      </c>
      <c r="J107" s="35">
        <v>660</v>
      </c>
    </row>
    <row r="108" spans="1:10" ht="20.100000000000001" customHeight="1">
      <c r="A108" s="7" t="s">
        <v>2793</v>
      </c>
      <c r="B108" s="54" t="s">
        <v>2794</v>
      </c>
      <c r="C108" s="9" t="s">
        <v>7</v>
      </c>
      <c r="D108" s="58">
        <v>363</v>
      </c>
      <c r="E108" s="57">
        <f t="shared" si="9"/>
        <v>750</v>
      </c>
      <c r="F108" s="34">
        <v>600</v>
      </c>
      <c r="G108" s="21">
        <v>820</v>
      </c>
      <c r="H108" s="34">
        <v>650</v>
      </c>
      <c r="I108" s="21">
        <v>830</v>
      </c>
      <c r="J108" s="35">
        <v>660</v>
      </c>
    </row>
    <row r="109" spans="1:10" ht="20.100000000000001" customHeight="1">
      <c r="A109" s="7" t="s">
        <v>2795</v>
      </c>
      <c r="B109" s="54" t="s">
        <v>2796</v>
      </c>
      <c r="C109" s="9" t="s">
        <v>7</v>
      </c>
      <c r="D109" s="58">
        <v>417</v>
      </c>
      <c r="E109" s="57">
        <f t="shared" si="9"/>
        <v>1000</v>
      </c>
      <c r="F109" s="34">
        <v>800</v>
      </c>
      <c r="G109" s="21">
        <v>1100</v>
      </c>
      <c r="H109" s="34">
        <v>875</v>
      </c>
      <c r="I109" s="21">
        <v>1130</v>
      </c>
      <c r="J109" s="35">
        <v>900</v>
      </c>
    </row>
    <row r="110" spans="1:10" ht="20.100000000000001" customHeight="1">
      <c r="A110" s="7" t="s">
        <v>2797</v>
      </c>
      <c r="B110" s="54" t="s">
        <v>2798</v>
      </c>
      <c r="C110" s="9" t="s">
        <v>7</v>
      </c>
      <c r="D110" s="58">
        <v>417</v>
      </c>
      <c r="E110" s="57">
        <f t="shared" si="9"/>
        <v>1000</v>
      </c>
      <c r="F110" s="34">
        <v>800</v>
      </c>
      <c r="G110" s="21">
        <f t="shared" si="7"/>
        <v>1000</v>
      </c>
      <c r="H110" s="34">
        <v>800</v>
      </c>
      <c r="I110" s="21">
        <v>1030</v>
      </c>
      <c r="J110" s="35">
        <v>820</v>
      </c>
    </row>
    <row r="111" spans="1:10" ht="20.100000000000001" customHeight="1">
      <c r="A111" s="7" t="s">
        <v>2799</v>
      </c>
      <c r="B111" s="54" t="s">
        <v>2800</v>
      </c>
      <c r="C111" s="9" t="s">
        <v>7</v>
      </c>
      <c r="D111" s="55">
        <v>435</v>
      </c>
      <c r="E111" s="57">
        <v>880</v>
      </c>
      <c r="F111" s="34">
        <v>700</v>
      </c>
      <c r="G111" s="21">
        <v>940</v>
      </c>
      <c r="H111" s="34">
        <v>750</v>
      </c>
      <c r="I111" s="21">
        <v>970</v>
      </c>
      <c r="J111" s="35">
        <v>770</v>
      </c>
    </row>
    <row r="112" spans="1:10" ht="20.100000000000001" customHeight="1">
      <c r="A112" s="7" t="s">
        <v>2801</v>
      </c>
      <c r="B112" s="54" t="s">
        <v>2802</v>
      </c>
      <c r="C112" s="9" t="s">
        <v>7</v>
      </c>
      <c r="D112" s="55">
        <v>435</v>
      </c>
      <c r="E112" s="57">
        <v>880</v>
      </c>
      <c r="F112" s="34">
        <v>700</v>
      </c>
      <c r="G112" s="21">
        <v>940</v>
      </c>
      <c r="H112" s="34">
        <v>750</v>
      </c>
      <c r="I112" s="21">
        <v>970</v>
      </c>
      <c r="J112" s="35">
        <v>770</v>
      </c>
    </row>
    <row r="113" spans="1:11" ht="20.100000000000001" customHeight="1">
      <c r="A113" s="7" t="s">
        <v>2803</v>
      </c>
      <c r="B113" s="54" t="s">
        <v>2804</v>
      </c>
      <c r="C113" s="9" t="s">
        <v>7</v>
      </c>
      <c r="D113" s="55">
        <v>700</v>
      </c>
      <c r="E113" s="57">
        <v>1190</v>
      </c>
      <c r="F113" s="34">
        <v>950</v>
      </c>
      <c r="G113" s="21">
        <f t="shared" si="7"/>
        <v>1250</v>
      </c>
      <c r="H113" s="34">
        <v>1000</v>
      </c>
      <c r="I113" s="21">
        <v>1320</v>
      </c>
      <c r="J113" s="35">
        <v>1050</v>
      </c>
    </row>
    <row r="114" spans="1:11" ht="20.100000000000001" customHeight="1">
      <c r="A114" s="7" t="s">
        <v>2805</v>
      </c>
      <c r="B114" s="54" t="s">
        <v>2806</v>
      </c>
      <c r="C114" s="9" t="s">
        <v>7</v>
      </c>
      <c r="D114" s="55">
        <v>329</v>
      </c>
      <c r="E114" s="57">
        <v>690</v>
      </c>
      <c r="F114" s="34">
        <v>550</v>
      </c>
      <c r="G114" s="21">
        <f t="shared" si="7"/>
        <v>750</v>
      </c>
      <c r="H114" s="34">
        <v>600</v>
      </c>
      <c r="I114" s="21">
        <v>780</v>
      </c>
      <c r="J114" s="35">
        <v>620</v>
      </c>
    </row>
    <row r="115" spans="1:11" s="32" customFormat="1" ht="25.5">
      <c r="A115" s="41"/>
      <c r="B115" s="54" t="s">
        <v>3452</v>
      </c>
      <c r="C115" s="42"/>
      <c r="D115" s="43"/>
      <c r="E115" s="82"/>
      <c r="F115" s="34"/>
      <c r="G115" s="29"/>
      <c r="H115" s="35"/>
      <c r="I115" s="30"/>
      <c r="J115" s="35"/>
      <c r="K115" s="31"/>
    </row>
    <row r="116" spans="1:11" s="51" customFormat="1" ht="20.100000000000001" customHeight="1">
      <c r="A116" s="44"/>
      <c r="B116" s="45" t="s">
        <v>0</v>
      </c>
      <c r="C116" s="44"/>
      <c r="D116" s="44"/>
      <c r="E116" s="13"/>
      <c r="F116" s="46"/>
      <c r="G116" s="47"/>
      <c r="H116" s="48"/>
      <c r="I116" s="49"/>
      <c r="J116" s="48"/>
      <c r="K116" s="50"/>
    </row>
    <row r="117" spans="1:11" s="51" customFormat="1" ht="20.100000000000001" customHeight="1">
      <c r="A117" s="44"/>
      <c r="B117" s="45" t="s">
        <v>2827</v>
      </c>
      <c r="C117" s="44"/>
      <c r="D117" s="44"/>
      <c r="E117" s="13"/>
      <c r="F117" s="46"/>
      <c r="G117" s="47"/>
      <c r="H117" s="48"/>
      <c r="I117" s="49"/>
      <c r="J117" s="48"/>
      <c r="K117" s="50"/>
    </row>
    <row r="118" spans="1:11" s="51" customFormat="1" ht="38.25">
      <c r="A118" s="44"/>
      <c r="B118" s="65" t="s">
        <v>3453</v>
      </c>
      <c r="C118" s="44"/>
      <c r="D118" s="44"/>
      <c r="E118" s="13"/>
      <c r="F118" s="46"/>
      <c r="G118" s="47"/>
      <c r="H118" s="48"/>
      <c r="I118" s="49"/>
      <c r="J118" s="48"/>
      <c r="K118" s="50"/>
    </row>
    <row r="119" spans="1:11" s="70" customFormat="1" ht="38.25" customHeight="1">
      <c r="A119" s="71" t="s">
        <v>2</v>
      </c>
      <c r="B119" s="18" t="s">
        <v>3</v>
      </c>
      <c r="C119" s="72" t="s">
        <v>3450</v>
      </c>
      <c r="D119" s="66" t="s">
        <v>3451</v>
      </c>
      <c r="E119" s="83"/>
      <c r="F119" s="67"/>
      <c r="G119" s="68"/>
      <c r="H119" s="67"/>
      <c r="I119" s="68"/>
      <c r="J119" s="67"/>
      <c r="K119" s="69"/>
    </row>
    <row r="120" spans="1:11" s="51" customFormat="1" ht="27" customHeight="1">
      <c r="A120" s="52" t="s">
        <v>119</v>
      </c>
      <c r="B120" s="59" t="s">
        <v>120</v>
      </c>
      <c r="C120" s="53" t="s">
        <v>121</v>
      </c>
      <c r="D120" s="55">
        <v>40</v>
      </c>
      <c r="E120" s="57">
        <v>70</v>
      </c>
      <c r="F120" s="46">
        <v>55</v>
      </c>
      <c r="G120" s="47">
        <v>70</v>
      </c>
      <c r="H120" s="46">
        <v>55</v>
      </c>
      <c r="I120" s="47">
        <v>70</v>
      </c>
      <c r="J120" s="48">
        <v>55</v>
      </c>
      <c r="K120" s="50"/>
    </row>
    <row r="121" spans="1:11" s="50" customFormat="1" ht="31.5" customHeight="1">
      <c r="A121" s="73"/>
      <c r="B121" s="74" t="s">
        <v>3454</v>
      </c>
      <c r="C121" s="75" t="s">
        <v>758</v>
      </c>
      <c r="D121" s="57">
        <v>250</v>
      </c>
      <c r="E121" s="57">
        <v>260</v>
      </c>
      <c r="F121" s="47"/>
      <c r="G121" s="47">
        <v>272</v>
      </c>
      <c r="H121" s="47"/>
      <c r="I121" s="47">
        <v>280</v>
      </c>
      <c r="J121" s="49"/>
    </row>
    <row r="122" spans="1:11" s="51" customFormat="1" ht="27" customHeight="1">
      <c r="A122" s="52" t="s">
        <v>122</v>
      </c>
      <c r="B122" s="59" t="s">
        <v>3455</v>
      </c>
      <c r="C122" s="53" t="s">
        <v>3456</v>
      </c>
      <c r="D122" s="55">
        <v>210</v>
      </c>
      <c r="E122" s="57">
        <v>440</v>
      </c>
      <c r="F122" s="46">
        <v>360</v>
      </c>
      <c r="G122" s="47">
        <v>470</v>
      </c>
      <c r="H122" s="46">
        <v>385</v>
      </c>
      <c r="I122" s="47">
        <v>470</v>
      </c>
      <c r="J122" s="48">
        <v>390</v>
      </c>
      <c r="K122" s="50"/>
    </row>
    <row r="123" spans="1:11" ht="28.5" customHeight="1">
      <c r="A123" s="7" t="s">
        <v>124</v>
      </c>
      <c r="B123" s="59" t="s">
        <v>3458</v>
      </c>
      <c r="C123" s="9" t="s">
        <v>1274</v>
      </c>
      <c r="D123" s="55">
        <v>210</v>
      </c>
      <c r="E123" s="57">
        <f t="shared" ref="E123:E187" si="10">F123*1.2</f>
        <v>360</v>
      </c>
      <c r="F123" s="34">
        <v>300</v>
      </c>
      <c r="G123" s="21">
        <v>390</v>
      </c>
      <c r="H123" s="34">
        <v>320</v>
      </c>
      <c r="I123" s="21">
        <f t="shared" ref="I123:I182" si="11">J123*1.2</f>
        <v>390</v>
      </c>
      <c r="J123" s="35">
        <v>325</v>
      </c>
      <c r="K123" s="31"/>
    </row>
    <row r="124" spans="1:11" ht="20.100000000000001" customHeight="1">
      <c r="A124" s="7" t="s">
        <v>126</v>
      </c>
      <c r="B124" s="59" t="s">
        <v>3457</v>
      </c>
      <c r="C124" s="9" t="s">
        <v>1274</v>
      </c>
      <c r="D124" s="55">
        <v>210</v>
      </c>
      <c r="E124" s="57">
        <f t="shared" si="10"/>
        <v>360</v>
      </c>
      <c r="F124" s="34">
        <v>300</v>
      </c>
      <c r="G124" s="21">
        <v>390</v>
      </c>
      <c r="H124" s="34">
        <v>320</v>
      </c>
      <c r="I124" s="21">
        <f t="shared" si="11"/>
        <v>390</v>
      </c>
      <c r="J124" s="35">
        <v>325</v>
      </c>
      <c r="K124" s="31"/>
    </row>
    <row r="125" spans="1:11" ht="32.25" customHeight="1">
      <c r="A125" s="7" t="s">
        <v>127</v>
      </c>
      <c r="B125" s="59" t="s">
        <v>3459</v>
      </c>
      <c r="C125" s="9" t="s">
        <v>1274</v>
      </c>
      <c r="D125" s="55">
        <v>300</v>
      </c>
      <c r="E125" s="57">
        <f t="shared" si="10"/>
        <v>360</v>
      </c>
      <c r="F125" s="34">
        <v>300</v>
      </c>
      <c r="G125" s="21">
        <v>390</v>
      </c>
      <c r="H125" s="34">
        <v>320</v>
      </c>
      <c r="I125" s="21">
        <f t="shared" si="11"/>
        <v>390</v>
      </c>
      <c r="J125" s="35">
        <v>325</v>
      </c>
      <c r="K125" s="31"/>
    </row>
    <row r="126" spans="1:11" ht="29.25" customHeight="1">
      <c r="A126" s="7" t="s">
        <v>128</v>
      </c>
      <c r="B126" s="59" t="s">
        <v>3460</v>
      </c>
      <c r="C126" s="9" t="s">
        <v>1274</v>
      </c>
      <c r="D126" s="55">
        <v>225</v>
      </c>
      <c r="E126" s="57">
        <f t="shared" si="10"/>
        <v>480</v>
      </c>
      <c r="F126" s="34">
        <v>400</v>
      </c>
      <c r="G126" s="21">
        <v>510</v>
      </c>
      <c r="H126" s="34">
        <v>420</v>
      </c>
      <c r="I126" s="21">
        <f t="shared" si="11"/>
        <v>510</v>
      </c>
      <c r="J126" s="35">
        <v>425</v>
      </c>
      <c r="K126" s="31"/>
    </row>
    <row r="127" spans="1:11" ht="20.100000000000001" customHeight="1">
      <c r="A127" s="7" t="s">
        <v>129</v>
      </c>
      <c r="B127" s="59" t="s">
        <v>3461</v>
      </c>
      <c r="C127" s="9" t="s">
        <v>296</v>
      </c>
      <c r="D127" s="55">
        <v>175</v>
      </c>
      <c r="E127" s="57">
        <f t="shared" si="10"/>
        <v>390</v>
      </c>
      <c r="F127" s="34">
        <v>325</v>
      </c>
      <c r="G127" s="21">
        <v>410</v>
      </c>
      <c r="H127" s="34">
        <v>340</v>
      </c>
      <c r="I127" s="21">
        <v>420</v>
      </c>
      <c r="J127" s="35">
        <v>345</v>
      </c>
      <c r="K127" s="31"/>
    </row>
    <row r="128" spans="1:11" s="24" customFormat="1" ht="20.100000000000001" customHeight="1">
      <c r="A128" s="63"/>
      <c r="B128" s="74" t="s">
        <v>3462</v>
      </c>
      <c r="C128" s="12" t="s">
        <v>1274</v>
      </c>
      <c r="D128" s="57">
        <v>310</v>
      </c>
      <c r="E128" s="57">
        <v>320</v>
      </c>
      <c r="F128" s="29"/>
      <c r="G128" s="21">
        <v>315</v>
      </c>
      <c r="H128" s="29"/>
      <c r="I128" s="21">
        <v>330</v>
      </c>
      <c r="J128" s="30"/>
      <c r="K128" s="31"/>
    </row>
    <row r="129" spans="1:11" ht="20.100000000000001" customHeight="1">
      <c r="A129" s="7" t="s">
        <v>130</v>
      </c>
      <c r="B129" s="59" t="s">
        <v>3463</v>
      </c>
      <c r="C129" s="9" t="s">
        <v>296</v>
      </c>
      <c r="D129" s="55">
        <v>410</v>
      </c>
      <c r="E129" s="57">
        <f t="shared" si="10"/>
        <v>300</v>
      </c>
      <c r="F129" s="34">
        <v>250</v>
      </c>
      <c r="G129" s="21">
        <f t="shared" ref="G129:G186" si="12">H129*1.2</f>
        <v>300</v>
      </c>
      <c r="H129" s="34">
        <v>250</v>
      </c>
      <c r="I129" s="21">
        <f t="shared" si="11"/>
        <v>300</v>
      </c>
      <c r="J129" s="35">
        <v>250</v>
      </c>
      <c r="K129" s="31"/>
    </row>
    <row r="130" spans="1:11" ht="32.25" customHeight="1">
      <c r="A130" s="7" t="s">
        <v>131</v>
      </c>
      <c r="B130" s="59" t="s">
        <v>3464</v>
      </c>
      <c r="C130" s="9" t="s">
        <v>1274</v>
      </c>
      <c r="D130" s="55">
        <v>418</v>
      </c>
      <c r="E130" s="57">
        <f t="shared" si="10"/>
        <v>510</v>
      </c>
      <c r="F130" s="34">
        <v>425</v>
      </c>
      <c r="G130" s="21">
        <f t="shared" si="12"/>
        <v>510</v>
      </c>
      <c r="H130" s="34">
        <v>425</v>
      </c>
      <c r="I130" s="21">
        <f t="shared" si="11"/>
        <v>510</v>
      </c>
      <c r="J130" s="35">
        <v>425</v>
      </c>
      <c r="K130" s="31"/>
    </row>
    <row r="131" spans="1:11" ht="20.100000000000001" customHeight="1">
      <c r="A131" s="7" t="s">
        <v>132</v>
      </c>
      <c r="B131" s="59" t="s">
        <v>3465</v>
      </c>
      <c r="C131" s="9" t="s">
        <v>3341</v>
      </c>
      <c r="D131" s="55">
        <v>165</v>
      </c>
      <c r="E131" s="57">
        <f t="shared" si="10"/>
        <v>690</v>
      </c>
      <c r="F131" s="34">
        <v>575</v>
      </c>
      <c r="G131" s="21">
        <f t="shared" si="12"/>
        <v>690</v>
      </c>
      <c r="H131" s="34">
        <v>575</v>
      </c>
      <c r="I131" s="21">
        <f t="shared" si="11"/>
        <v>690</v>
      </c>
      <c r="J131" s="35">
        <v>575</v>
      </c>
      <c r="K131" s="31"/>
    </row>
    <row r="132" spans="1:11" ht="29.25" customHeight="1">
      <c r="A132" s="7" t="s">
        <v>133</v>
      </c>
      <c r="B132" s="59" t="s">
        <v>3466</v>
      </c>
      <c r="C132" s="9" t="s">
        <v>296</v>
      </c>
      <c r="D132" s="55">
        <v>560</v>
      </c>
      <c r="E132" s="57">
        <f t="shared" si="10"/>
        <v>660</v>
      </c>
      <c r="F132" s="34">
        <v>550</v>
      </c>
      <c r="G132" s="21">
        <v>700</v>
      </c>
      <c r="H132" s="34">
        <v>580</v>
      </c>
      <c r="I132" s="21">
        <v>710</v>
      </c>
      <c r="J132" s="35">
        <v>585</v>
      </c>
      <c r="K132" s="31"/>
    </row>
    <row r="133" spans="1:11" ht="20.100000000000001" customHeight="1">
      <c r="A133" s="7" t="s">
        <v>134</v>
      </c>
      <c r="B133" s="59" t="s">
        <v>3467</v>
      </c>
      <c r="C133" s="9" t="s">
        <v>296</v>
      </c>
      <c r="D133" s="55">
        <v>260</v>
      </c>
      <c r="E133" s="57">
        <v>280</v>
      </c>
      <c r="F133" s="34">
        <v>230</v>
      </c>
      <c r="G133" s="21">
        <v>290</v>
      </c>
      <c r="H133" s="34">
        <v>235</v>
      </c>
      <c r="I133" s="21">
        <v>290</v>
      </c>
      <c r="J133" s="35">
        <v>240</v>
      </c>
      <c r="K133" s="31"/>
    </row>
    <row r="134" spans="1:11" ht="28.5" customHeight="1">
      <c r="A134" s="7" t="s">
        <v>135</v>
      </c>
      <c r="B134" s="59" t="s">
        <v>3468</v>
      </c>
      <c r="C134" s="9" t="s">
        <v>758</v>
      </c>
      <c r="D134" s="55">
        <v>210</v>
      </c>
      <c r="E134" s="57">
        <f t="shared" si="10"/>
        <v>930</v>
      </c>
      <c r="F134" s="34">
        <v>775</v>
      </c>
      <c r="G134" s="21">
        <v>940</v>
      </c>
      <c r="H134" s="34">
        <v>780</v>
      </c>
      <c r="I134" s="21">
        <v>950</v>
      </c>
      <c r="J134" s="35">
        <v>785</v>
      </c>
      <c r="K134" s="31"/>
    </row>
    <row r="135" spans="1:11" ht="27.75" customHeight="1">
      <c r="A135" s="7" t="s">
        <v>136</v>
      </c>
      <c r="B135" s="59" t="s">
        <v>3469</v>
      </c>
      <c r="C135" s="9" t="s">
        <v>758</v>
      </c>
      <c r="D135" s="55">
        <v>260</v>
      </c>
      <c r="E135" s="57">
        <f t="shared" si="10"/>
        <v>420</v>
      </c>
      <c r="F135" s="34">
        <v>350</v>
      </c>
      <c r="G135" s="21">
        <f t="shared" si="12"/>
        <v>450</v>
      </c>
      <c r="H135" s="34">
        <v>375</v>
      </c>
      <c r="I135" s="21">
        <v>460</v>
      </c>
      <c r="J135" s="35">
        <v>380</v>
      </c>
      <c r="K135" s="31"/>
    </row>
    <row r="136" spans="1:11" ht="20.100000000000001" customHeight="1">
      <c r="A136" s="7" t="s">
        <v>137</v>
      </c>
      <c r="B136" s="54" t="s">
        <v>138</v>
      </c>
      <c r="C136" s="9" t="s">
        <v>769</v>
      </c>
      <c r="D136" s="55">
        <v>600</v>
      </c>
      <c r="E136" s="57">
        <f t="shared" si="10"/>
        <v>780</v>
      </c>
      <c r="F136" s="34">
        <v>650</v>
      </c>
      <c r="G136" s="21">
        <v>830</v>
      </c>
      <c r="H136" s="34">
        <v>690</v>
      </c>
      <c r="I136" s="21">
        <v>840</v>
      </c>
      <c r="J136" s="35">
        <v>695</v>
      </c>
      <c r="K136" s="31"/>
    </row>
    <row r="137" spans="1:11" ht="20.100000000000001" customHeight="1">
      <c r="A137" s="7" t="s">
        <v>139</v>
      </c>
      <c r="B137" s="54" t="s">
        <v>140</v>
      </c>
      <c r="C137" s="9" t="s">
        <v>769</v>
      </c>
      <c r="D137" s="55">
        <v>600</v>
      </c>
      <c r="E137" s="57">
        <f t="shared" si="10"/>
        <v>780</v>
      </c>
      <c r="F137" s="34">
        <v>650</v>
      </c>
      <c r="G137" s="21">
        <v>830</v>
      </c>
      <c r="H137" s="34">
        <v>690</v>
      </c>
      <c r="I137" s="21">
        <v>840</v>
      </c>
      <c r="J137" s="35">
        <v>695</v>
      </c>
    </row>
    <row r="138" spans="1:11" ht="20.100000000000001" customHeight="1">
      <c r="A138" s="7" t="s">
        <v>141</v>
      </c>
      <c r="B138" s="54" t="s">
        <v>142</v>
      </c>
      <c r="C138" s="9" t="s">
        <v>769</v>
      </c>
      <c r="D138" s="55">
        <v>600</v>
      </c>
      <c r="E138" s="57">
        <f t="shared" si="10"/>
        <v>780</v>
      </c>
      <c r="F138" s="34">
        <v>650</v>
      </c>
      <c r="G138" s="21">
        <v>830</v>
      </c>
      <c r="H138" s="34">
        <v>690</v>
      </c>
      <c r="I138" s="21">
        <v>840</v>
      </c>
      <c r="J138" s="35">
        <v>695</v>
      </c>
    </row>
    <row r="139" spans="1:11" ht="20.100000000000001" customHeight="1">
      <c r="A139" s="7" t="s">
        <v>143</v>
      </c>
      <c r="B139" s="54" t="s">
        <v>144</v>
      </c>
      <c r="C139" s="9" t="s">
        <v>769</v>
      </c>
      <c r="D139" s="55">
        <v>1050</v>
      </c>
      <c r="E139" s="57">
        <f t="shared" si="10"/>
        <v>1680</v>
      </c>
      <c r="F139" s="34">
        <v>1400</v>
      </c>
      <c r="G139" s="21">
        <f t="shared" si="12"/>
        <v>1800</v>
      </c>
      <c r="H139" s="34">
        <v>1500</v>
      </c>
      <c r="I139" s="21">
        <f t="shared" si="11"/>
        <v>1860</v>
      </c>
      <c r="J139" s="35">
        <v>1550</v>
      </c>
    </row>
    <row r="140" spans="1:11" ht="20.100000000000001" customHeight="1">
      <c r="A140" s="7" t="s">
        <v>145</v>
      </c>
      <c r="B140" s="54" t="s">
        <v>146</v>
      </c>
      <c r="C140" s="9" t="s">
        <v>769</v>
      </c>
      <c r="D140" s="55">
        <v>1050</v>
      </c>
      <c r="E140" s="57">
        <f t="shared" si="10"/>
        <v>1680</v>
      </c>
      <c r="F140" s="34">
        <v>1400</v>
      </c>
      <c r="G140" s="21">
        <f t="shared" si="12"/>
        <v>1800</v>
      </c>
      <c r="H140" s="34">
        <v>1500</v>
      </c>
      <c r="I140" s="21">
        <f t="shared" si="11"/>
        <v>1860</v>
      </c>
      <c r="J140" s="35">
        <v>1550</v>
      </c>
    </row>
    <row r="141" spans="1:11" ht="20.100000000000001" customHeight="1">
      <c r="A141" s="7" t="s">
        <v>147</v>
      </c>
      <c r="B141" s="54" t="s">
        <v>148</v>
      </c>
      <c r="C141" s="9" t="s">
        <v>769</v>
      </c>
      <c r="D141" s="55">
        <v>1050</v>
      </c>
      <c r="E141" s="57">
        <f t="shared" si="10"/>
        <v>1680</v>
      </c>
      <c r="F141" s="34">
        <v>1400</v>
      </c>
      <c r="G141" s="21">
        <f t="shared" si="12"/>
        <v>1800</v>
      </c>
      <c r="H141" s="34">
        <v>1500</v>
      </c>
      <c r="I141" s="21">
        <f t="shared" si="11"/>
        <v>1860</v>
      </c>
      <c r="J141" s="35">
        <v>1550</v>
      </c>
    </row>
    <row r="142" spans="1:11" ht="20.100000000000001" customHeight="1">
      <c r="A142" s="7" t="s">
        <v>149</v>
      </c>
      <c r="B142" s="54" t="s">
        <v>150</v>
      </c>
      <c r="C142" s="9" t="s">
        <v>769</v>
      </c>
      <c r="D142" s="55">
        <v>1050</v>
      </c>
      <c r="E142" s="57">
        <f t="shared" si="10"/>
        <v>1800</v>
      </c>
      <c r="F142" s="34">
        <v>1500</v>
      </c>
      <c r="G142" s="21">
        <f t="shared" si="12"/>
        <v>1920</v>
      </c>
      <c r="H142" s="34">
        <v>1600</v>
      </c>
      <c r="I142" s="21">
        <f t="shared" si="11"/>
        <v>1980</v>
      </c>
      <c r="J142" s="35">
        <v>1650</v>
      </c>
    </row>
    <row r="143" spans="1:11" ht="20.100000000000001" customHeight="1">
      <c r="A143" s="7" t="s">
        <v>151</v>
      </c>
      <c r="B143" s="54" t="s">
        <v>152</v>
      </c>
      <c r="C143" s="9" t="s">
        <v>769</v>
      </c>
      <c r="D143" s="55">
        <v>1175</v>
      </c>
      <c r="E143" s="57">
        <f t="shared" si="10"/>
        <v>1680</v>
      </c>
      <c r="F143" s="34">
        <v>1400</v>
      </c>
      <c r="G143" s="21">
        <f t="shared" si="12"/>
        <v>1800</v>
      </c>
      <c r="H143" s="34">
        <v>1500</v>
      </c>
      <c r="I143" s="21">
        <f t="shared" si="11"/>
        <v>1860</v>
      </c>
      <c r="J143" s="35">
        <v>1550</v>
      </c>
    </row>
    <row r="144" spans="1:11" ht="20.100000000000001" customHeight="1">
      <c r="A144" s="7" t="s">
        <v>153</v>
      </c>
      <c r="B144" s="54" t="s">
        <v>154</v>
      </c>
      <c r="C144" s="9" t="s">
        <v>769</v>
      </c>
      <c r="D144" s="55">
        <v>1175</v>
      </c>
      <c r="E144" s="57">
        <v>1400</v>
      </c>
      <c r="F144" s="34">
        <v>1400</v>
      </c>
      <c r="G144" s="21">
        <v>1575</v>
      </c>
      <c r="H144" s="34">
        <v>1500</v>
      </c>
      <c r="I144" s="21">
        <v>1700</v>
      </c>
      <c r="J144" s="35">
        <v>1550</v>
      </c>
    </row>
    <row r="145" spans="1:10" ht="20.100000000000001" customHeight="1">
      <c r="A145" s="7" t="s">
        <v>155</v>
      </c>
      <c r="B145" s="54" t="s">
        <v>156</v>
      </c>
      <c r="C145" s="9" t="s">
        <v>769</v>
      </c>
      <c r="D145" s="55">
        <v>1175</v>
      </c>
      <c r="E145" s="57">
        <f t="shared" si="10"/>
        <v>1680</v>
      </c>
      <c r="F145" s="34">
        <v>1400</v>
      </c>
      <c r="G145" s="21">
        <f t="shared" si="12"/>
        <v>1800</v>
      </c>
      <c r="H145" s="34">
        <v>1500</v>
      </c>
      <c r="I145" s="21">
        <f t="shared" si="11"/>
        <v>1860</v>
      </c>
      <c r="J145" s="35">
        <v>1550</v>
      </c>
    </row>
    <row r="146" spans="1:10" ht="20.100000000000001" customHeight="1">
      <c r="A146" s="7" t="s">
        <v>157</v>
      </c>
      <c r="B146" s="54" t="s">
        <v>158</v>
      </c>
      <c r="C146" s="9" t="s">
        <v>769</v>
      </c>
      <c r="D146" s="55">
        <v>1140</v>
      </c>
      <c r="E146" s="57">
        <v>1400</v>
      </c>
      <c r="F146" s="34">
        <v>1400</v>
      </c>
      <c r="G146" s="21">
        <v>1575</v>
      </c>
      <c r="H146" s="34">
        <v>1500</v>
      </c>
      <c r="I146" s="21">
        <v>1700</v>
      </c>
      <c r="J146" s="35">
        <v>1550</v>
      </c>
    </row>
    <row r="147" spans="1:10" ht="20.100000000000001" customHeight="1">
      <c r="A147" s="7" t="s">
        <v>159</v>
      </c>
      <c r="B147" s="54" t="s">
        <v>160</v>
      </c>
      <c r="C147" s="9" t="s">
        <v>1274</v>
      </c>
      <c r="D147" s="55">
        <v>42</v>
      </c>
      <c r="E147" s="57">
        <f t="shared" si="10"/>
        <v>60</v>
      </c>
      <c r="F147" s="34">
        <v>50</v>
      </c>
      <c r="G147" s="21">
        <v>70</v>
      </c>
      <c r="H147" s="34">
        <v>55</v>
      </c>
      <c r="I147" s="21">
        <v>70</v>
      </c>
      <c r="J147" s="35">
        <v>55</v>
      </c>
    </row>
    <row r="148" spans="1:10" ht="20.100000000000001" customHeight="1">
      <c r="A148" s="7" t="s">
        <v>161</v>
      </c>
      <c r="B148" s="54" t="s">
        <v>162</v>
      </c>
      <c r="C148" s="9" t="s">
        <v>769</v>
      </c>
      <c r="D148" s="55">
        <v>48</v>
      </c>
      <c r="E148" s="57">
        <v>80</v>
      </c>
      <c r="F148" s="34">
        <v>60</v>
      </c>
      <c r="G148" s="21">
        <v>80</v>
      </c>
      <c r="H148" s="34">
        <v>62</v>
      </c>
      <c r="I148" s="21">
        <v>80</v>
      </c>
      <c r="J148" s="35">
        <v>63</v>
      </c>
    </row>
    <row r="149" spans="1:10" ht="20.100000000000001" customHeight="1">
      <c r="A149" s="7" t="s">
        <v>163</v>
      </c>
      <c r="B149" s="54" t="s">
        <v>164</v>
      </c>
      <c r="C149" s="9" t="s">
        <v>769</v>
      </c>
      <c r="D149" s="55">
        <v>1150</v>
      </c>
      <c r="E149" s="57">
        <f t="shared" si="10"/>
        <v>1560</v>
      </c>
      <c r="F149" s="34">
        <v>1300</v>
      </c>
      <c r="G149" s="21">
        <f t="shared" si="12"/>
        <v>1680</v>
      </c>
      <c r="H149" s="34">
        <v>1400</v>
      </c>
      <c r="I149" s="21">
        <f t="shared" si="11"/>
        <v>1740</v>
      </c>
      <c r="J149" s="35">
        <v>1450</v>
      </c>
    </row>
    <row r="150" spans="1:10" ht="20.100000000000001" customHeight="1">
      <c r="A150" s="7" t="s">
        <v>165</v>
      </c>
      <c r="B150" s="54" t="s">
        <v>166</v>
      </c>
      <c r="C150" s="9" t="s">
        <v>3408</v>
      </c>
      <c r="D150" s="55">
        <v>350</v>
      </c>
      <c r="E150" s="57">
        <f t="shared" si="10"/>
        <v>600</v>
      </c>
      <c r="F150" s="34">
        <v>500</v>
      </c>
      <c r="G150" s="21">
        <f t="shared" si="12"/>
        <v>660</v>
      </c>
      <c r="H150" s="34">
        <v>550</v>
      </c>
      <c r="I150" s="21">
        <v>680</v>
      </c>
      <c r="J150" s="35">
        <v>560</v>
      </c>
    </row>
    <row r="151" spans="1:10" ht="20.100000000000001" customHeight="1">
      <c r="A151" s="7" t="s">
        <v>167</v>
      </c>
      <c r="B151" s="54" t="s">
        <v>168</v>
      </c>
      <c r="C151" s="9" t="s">
        <v>681</v>
      </c>
      <c r="D151" s="55">
        <v>500</v>
      </c>
      <c r="E151" s="57">
        <f t="shared" si="10"/>
        <v>660</v>
      </c>
      <c r="F151" s="34">
        <v>550</v>
      </c>
      <c r="G151" s="21">
        <f t="shared" si="12"/>
        <v>660</v>
      </c>
      <c r="H151" s="34">
        <v>550</v>
      </c>
      <c r="I151" s="21">
        <v>680</v>
      </c>
      <c r="J151" s="35">
        <v>560</v>
      </c>
    </row>
    <row r="152" spans="1:10" ht="20.100000000000001" customHeight="1">
      <c r="A152" s="7" t="s">
        <v>170</v>
      </c>
      <c r="B152" s="54" t="s">
        <v>3470</v>
      </c>
      <c r="C152" s="9" t="s">
        <v>171</v>
      </c>
      <c r="D152" s="55">
        <v>50600</v>
      </c>
      <c r="E152" s="57">
        <f t="shared" si="10"/>
        <v>66000</v>
      </c>
      <c r="F152" s="34">
        <v>55000</v>
      </c>
      <c r="G152" s="21">
        <f t="shared" si="12"/>
        <v>72000</v>
      </c>
      <c r="H152" s="34">
        <v>60000</v>
      </c>
      <c r="I152" s="21">
        <f t="shared" si="11"/>
        <v>74400</v>
      </c>
      <c r="J152" s="35">
        <v>62000</v>
      </c>
    </row>
    <row r="153" spans="1:10" s="50" customFormat="1" ht="20.100000000000001" customHeight="1">
      <c r="A153" s="73" t="s">
        <v>172</v>
      </c>
      <c r="B153" s="74" t="s">
        <v>173</v>
      </c>
      <c r="C153" s="75" t="s">
        <v>2234</v>
      </c>
      <c r="D153" s="57">
        <v>39040</v>
      </c>
      <c r="E153" s="57">
        <v>47510</v>
      </c>
      <c r="F153" s="57">
        <v>47510</v>
      </c>
      <c r="G153" s="57">
        <v>47510</v>
      </c>
      <c r="H153" s="57">
        <v>47510</v>
      </c>
      <c r="I153" s="57">
        <v>47510</v>
      </c>
      <c r="J153" s="49">
        <v>39000</v>
      </c>
    </row>
    <row r="154" spans="1:10" s="24" customFormat="1" ht="20.100000000000001" customHeight="1">
      <c r="A154" s="63" t="s">
        <v>174</v>
      </c>
      <c r="B154" s="56" t="s">
        <v>175</v>
      </c>
      <c r="C154" s="12" t="s">
        <v>171</v>
      </c>
      <c r="D154" s="57">
        <v>59000</v>
      </c>
      <c r="E154" s="57">
        <f t="shared" si="10"/>
        <v>66000</v>
      </c>
      <c r="F154" s="29">
        <v>55000</v>
      </c>
      <c r="G154" s="21">
        <f t="shared" si="12"/>
        <v>72000</v>
      </c>
      <c r="H154" s="29">
        <v>60000</v>
      </c>
      <c r="I154" s="21">
        <f t="shared" si="11"/>
        <v>74400</v>
      </c>
      <c r="J154" s="30">
        <v>62000</v>
      </c>
    </row>
    <row r="155" spans="1:10" s="24" customFormat="1" ht="18.75" customHeight="1">
      <c r="A155" s="63" t="s">
        <v>176</v>
      </c>
      <c r="B155" s="56" t="s">
        <v>177</v>
      </c>
      <c r="C155" s="12" t="str">
        <f>C152</f>
        <v>tonne</v>
      </c>
      <c r="D155" s="57">
        <v>49600</v>
      </c>
      <c r="E155" s="57">
        <v>54841</v>
      </c>
      <c r="F155" s="29">
        <v>42000</v>
      </c>
      <c r="G155" s="21">
        <v>54841</v>
      </c>
      <c r="H155" s="29">
        <v>45000</v>
      </c>
      <c r="I155" s="21">
        <v>54841</v>
      </c>
      <c r="J155" s="30">
        <v>46000</v>
      </c>
    </row>
    <row r="156" spans="1:10" ht="20.100000000000001" customHeight="1">
      <c r="A156" s="7" t="s">
        <v>178</v>
      </c>
      <c r="B156" s="54" t="s">
        <v>179</v>
      </c>
      <c r="C156" s="9" t="s">
        <v>3343</v>
      </c>
      <c r="D156" s="55">
        <v>28</v>
      </c>
      <c r="E156" s="57">
        <v>50</v>
      </c>
      <c r="F156" s="34">
        <v>35</v>
      </c>
      <c r="G156" s="21">
        <v>50</v>
      </c>
      <c r="H156" s="34">
        <v>37</v>
      </c>
      <c r="I156" s="21">
        <v>50</v>
      </c>
      <c r="J156" s="35">
        <v>37</v>
      </c>
    </row>
    <row r="157" spans="1:10" ht="20.100000000000001" customHeight="1">
      <c r="A157" s="7" t="s">
        <v>180</v>
      </c>
      <c r="B157" s="54" t="s">
        <v>181</v>
      </c>
      <c r="C157" s="9" t="s">
        <v>3409</v>
      </c>
      <c r="D157" s="55">
        <v>50</v>
      </c>
      <c r="E157" s="57">
        <v>80</v>
      </c>
      <c r="F157" s="34">
        <v>60</v>
      </c>
      <c r="G157" s="21">
        <v>80</v>
      </c>
      <c r="H157" s="34">
        <v>65</v>
      </c>
      <c r="I157" s="21">
        <v>80</v>
      </c>
      <c r="J157" s="35">
        <v>66</v>
      </c>
    </row>
    <row r="158" spans="1:10" ht="20.100000000000001" customHeight="1">
      <c r="A158" s="7" t="s">
        <v>182</v>
      </c>
      <c r="B158" s="54" t="s">
        <v>183</v>
      </c>
      <c r="C158" s="9" t="s">
        <v>758</v>
      </c>
      <c r="D158" s="55">
        <v>350</v>
      </c>
      <c r="E158" s="57">
        <f t="shared" si="10"/>
        <v>600</v>
      </c>
      <c r="F158" s="34">
        <v>500</v>
      </c>
      <c r="G158" s="21">
        <f t="shared" si="12"/>
        <v>660</v>
      </c>
      <c r="H158" s="34">
        <v>550</v>
      </c>
      <c r="I158" s="21">
        <v>680</v>
      </c>
      <c r="J158" s="35">
        <v>560</v>
      </c>
    </row>
    <row r="159" spans="1:10" ht="20.100000000000001" customHeight="1">
      <c r="A159" s="7" t="s">
        <v>184</v>
      </c>
      <c r="B159" s="54" t="s">
        <v>3471</v>
      </c>
      <c r="C159" s="9" t="s">
        <v>758</v>
      </c>
      <c r="D159" s="55">
        <v>70</v>
      </c>
      <c r="E159" s="57">
        <v>110</v>
      </c>
      <c r="F159" s="34">
        <v>90</v>
      </c>
      <c r="G159" s="21">
        <f t="shared" si="12"/>
        <v>120</v>
      </c>
      <c r="H159" s="34">
        <v>100</v>
      </c>
      <c r="I159" s="21">
        <v>130</v>
      </c>
      <c r="J159" s="35">
        <v>101</v>
      </c>
    </row>
    <row r="160" spans="1:10" ht="20.100000000000001" customHeight="1">
      <c r="A160" s="7" t="s">
        <v>185</v>
      </c>
      <c r="B160" s="54" t="s">
        <v>3472</v>
      </c>
      <c r="C160" s="9" t="s">
        <v>758</v>
      </c>
      <c r="D160" s="55">
        <v>80</v>
      </c>
      <c r="E160" s="57">
        <v>110</v>
      </c>
      <c r="F160" s="34">
        <v>90</v>
      </c>
      <c r="G160" s="21">
        <f t="shared" si="12"/>
        <v>120</v>
      </c>
      <c r="H160" s="34">
        <v>100</v>
      </c>
      <c r="I160" s="21">
        <v>130</v>
      </c>
      <c r="J160" s="35">
        <v>101</v>
      </c>
    </row>
    <row r="161" spans="1:10" ht="20.100000000000001" customHeight="1">
      <c r="A161" s="7"/>
      <c r="B161" s="54" t="s">
        <v>3473</v>
      </c>
      <c r="C161" s="9" t="s">
        <v>758</v>
      </c>
      <c r="D161" s="55">
        <v>70</v>
      </c>
      <c r="E161" s="57">
        <v>110</v>
      </c>
      <c r="F161" s="34"/>
      <c r="G161" s="21">
        <v>125</v>
      </c>
      <c r="H161" s="34"/>
      <c r="I161" s="21">
        <v>135</v>
      </c>
      <c r="J161" s="35"/>
    </row>
    <row r="162" spans="1:10">
      <c r="A162" s="7" t="s">
        <v>2828</v>
      </c>
      <c r="B162" s="54" t="s">
        <v>2829</v>
      </c>
      <c r="C162" s="9" t="s">
        <v>758</v>
      </c>
      <c r="D162" s="55">
        <v>12</v>
      </c>
      <c r="E162" s="57">
        <v>30</v>
      </c>
      <c r="F162" s="34">
        <v>20</v>
      </c>
      <c r="G162" s="21">
        <v>30</v>
      </c>
      <c r="H162" s="34">
        <v>22</v>
      </c>
      <c r="I162" s="21">
        <v>30</v>
      </c>
      <c r="J162" s="35">
        <v>22</v>
      </c>
    </row>
    <row r="163" spans="1:10" ht="20.100000000000001" customHeight="1">
      <c r="A163" s="7" t="s">
        <v>186</v>
      </c>
      <c r="B163" s="54" t="s">
        <v>187</v>
      </c>
      <c r="C163" s="9" t="str">
        <f>C157</f>
        <v>Ltr</v>
      </c>
      <c r="D163" s="55">
        <v>30</v>
      </c>
      <c r="E163" s="57">
        <v>60</v>
      </c>
      <c r="F163" s="34">
        <v>45</v>
      </c>
      <c r="G163" s="21">
        <f t="shared" si="12"/>
        <v>60</v>
      </c>
      <c r="H163" s="34">
        <v>50</v>
      </c>
      <c r="I163" s="21">
        <v>70</v>
      </c>
      <c r="J163" s="35">
        <v>51</v>
      </c>
    </row>
    <row r="164" spans="1:10" ht="20.100000000000001" customHeight="1">
      <c r="A164" s="7" t="s">
        <v>188</v>
      </c>
      <c r="B164" s="54" t="s">
        <v>189</v>
      </c>
      <c r="C164" s="9" t="str">
        <f>C156</f>
        <v>Kg</v>
      </c>
      <c r="D164" s="55">
        <v>35</v>
      </c>
      <c r="E164" s="57">
        <f t="shared" si="10"/>
        <v>60</v>
      </c>
      <c r="F164" s="34">
        <v>50</v>
      </c>
      <c r="G164" s="21">
        <v>70</v>
      </c>
      <c r="H164" s="34">
        <v>55</v>
      </c>
      <c r="I164" s="21">
        <v>70</v>
      </c>
      <c r="J164" s="35">
        <v>56</v>
      </c>
    </row>
    <row r="165" spans="1:10" ht="20.100000000000001" customHeight="1">
      <c r="A165" s="7" t="s">
        <v>190</v>
      </c>
      <c r="B165" s="54" t="s">
        <v>191</v>
      </c>
      <c r="C165" s="9" t="s">
        <v>296</v>
      </c>
      <c r="D165" s="55">
        <v>15</v>
      </c>
      <c r="E165" s="57">
        <v>20</v>
      </c>
      <c r="F165" s="34">
        <v>15</v>
      </c>
      <c r="G165" s="21">
        <v>30</v>
      </c>
      <c r="H165" s="34">
        <v>17</v>
      </c>
      <c r="I165" s="21">
        <v>30</v>
      </c>
      <c r="J165" s="35">
        <v>18</v>
      </c>
    </row>
    <row r="166" spans="1:10" ht="20.100000000000001" customHeight="1">
      <c r="A166" s="7" t="s">
        <v>192</v>
      </c>
      <c r="B166" s="54" t="s">
        <v>193</v>
      </c>
      <c r="C166" s="9" t="s">
        <v>758</v>
      </c>
      <c r="D166" s="55">
        <v>360</v>
      </c>
      <c r="E166" s="57">
        <v>460</v>
      </c>
      <c r="F166" s="34">
        <v>380</v>
      </c>
      <c r="G166" s="21">
        <f t="shared" si="12"/>
        <v>480</v>
      </c>
      <c r="H166" s="34">
        <v>400</v>
      </c>
      <c r="I166" s="21">
        <v>500</v>
      </c>
      <c r="J166" s="35">
        <v>410</v>
      </c>
    </row>
    <row r="167" spans="1:10" ht="20.100000000000001" customHeight="1">
      <c r="A167" s="7" t="s">
        <v>194</v>
      </c>
      <c r="B167" s="54" t="s">
        <v>195</v>
      </c>
      <c r="C167" s="9" t="s">
        <v>758</v>
      </c>
      <c r="D167" s="55">
        <v>280</v>
      </c>
      <c r="E167" s="57">
        <v>380</v>
      </c>
      <c r="F167" s="34">
        <v>310</v>
      </c>
      <c r="G167" s="21">
        <v>400</v>
      </c>
      <c r="H167" s="34">
        <v>330</v>
      </c>
      <c r="I167" s="21">
        <v>410</v>
      </c>
      <c r="J167" s="35">
        <v>335</v>
      </c>
    </row>
    <row r="168" spans="1:10" ht="20.100000000000001" customHeight="1">
      <c r="A168" s="7" t="s">
        <v>196</v>
      </c>
      <c r="B168" s="54" t="s">
        <v>197</v>
      </c>
      <c r="C168" s="9" t="s">
        <v>758</v>
      </c>
      <c r="D168" s="55">
        <v>320</v>
      </c>
      <c r="E168" s="57">
        <f t="shared" si="10"/>
        <v>420</v>
      </c>
      <c r="F168" s="34">
        <v>350</v>
      </c>
      <c r="G168" s="21">
        <v>450</v>
      </c>
      <c r="H168" s="34">
        <v>370</v>
      </c>
      <c r="I168" s="21">
        <v>450</v>
      </c>
      <c r="J168" s="35">
        <v>374</v>
      </c>
    </row>
    <row r="169" spans="1:10" ht="20.100000000000001" customHeight="1">
      <c r="A169" s="7" t="s">
        <v>198</v>
      </c>
      <c r="B169" s="54" t="s">
        <v>199</v>
      </c>
      <c r="C169" s="9" t="s">
        <v>758</v>
      </c>
      <c r="D169" s="55">
        <v>350</v>
      </c>
      <c r="E169" s="57">
        <v>510</v>
      </c>
      <c r="F169" s="34">
        <v>420</v>
      </c>
      <c r="G169" s="21">
        <v>540</v>
      </c>
      <c r="H169" s="34">
        <v>445</v>
      </c>
      <c r="I169" s="21">
        <f t="shared" si="11"/>
        <v>540</v>
      </c>
      <c r="J169" s="35">
        <v>450</v>
      </c>
    </row>
    <row r="170" spans="1:10">
      <c r="A170" s="7" t="s">
        <v>200</v>
      </c>
      <c r="B170" s="54" t="s">
        <v>201</v>
      </c>
      <c r="C170" s="9" t="s">
        <v>758</v>
      </c>
      <c r="D170" s="55">
        <v>330</v>
      </c>
      <c r="E170" s="57">
        <f t="shared" si="10"/>
        <v>540</v>
      </c>
      <c r="F170" s="34">
        <v>450</v>
      </c>
      <c r="G170" s="21">
        <v>580</v>
      </c>
      <c r="H170" s="34">
        <v>480</v>
      </c>
      <c r="I170" s="21">
        <v>590</v>
      </c>
      <c r="J170" s="35">
        <v>484</v>
      </c>
    </row>
    <row r="171" spans="1:10" ht="27.75" customHeight="1">
      <c r="A171" s="7" t="s">
        <v>202</v>
      </c>
      <c r="B171" s="54" t="s">
        <v>3474</v>
      </c>
      <c r="C171" s="9" t="s">
        <v>758</v>
      </c>
      <c r="D171" s="55">
        <v>270</v>
      </c>
      <c r="E171" s="57">
        <f t="shared" si="10"/>
        <v>450</v>
      </c>
      <c r="F171" s="34">
        <v>375</v>
      </c>
      <c r="G171" s="21">
        <f t="shared" si="12"/>
        <v>480</v>
      </c>
      <c r="H171" s="34">
        <v>400</v>
      </c>
      <c r="I171" s="21">
        <v>490</v>
      </c>
      <c r="J171" s="35">
        <v>404</v>
      </c>
    </row>
    <row r="172" spans="1:10">
      <c r="A172" s="7" t="s">
        <v>203</v>
      </c>
      <c r="B172" s="54" t="s">
        <v>204</v>
      </c>
      <c r="C172" s="9" t="s">
        <v>758</v>
      </c>
      <c r="D172" s="55">
        <v>180</v>
      </c>
      <c r="E172" s="57">
        <v>290</v>
      </c>
      <c r="F172" s="34">
        <v>240</v>
      </c>
      <c r="G172" s="21">
        <f t="shared" si="12"/>
        <v>300</v>
      </c>
      <c r="H172" s="34">
        <v>250</v>
      </c>
      <c r="I172" s="21">
        <v>310</v>
      </c>
      <c r="J172" s="35">
        <v>255</v>
      </c>
    </row>
    <row r="173" spans="1:10" ht="20.100000000000001" customHeight="1">
      <c r="A173" s="7" t="s">
        <v>205</v>
      </c>
      <c r="B173" s="54" t="s">
        <v>206</v>
      </c>
      <c r="C173" s="9" t="s">
        <v>758</v>
      </c>
      <c r="D173" s="55">
        <v>500</v>
      </c>
      <c r="E173" s="57">
        <f t="shared" si="10"/>
        <v>870</v>
      </c>
      <c r="F173" s="34">
        <v>725</v>
      </c>
      <c r="G173" s="21">
        <v>930</v>
      </c>
      <c r="H173" s="34">
        <v>770</v>
      </c>
      <c r="I173" s="21">
        <f t="shared" si="11"/>
        <v>930</v>
      </c>
      <c r="J173" s="35">
        <v>775</v>
      </c>
    </row>
    <row r="174" spans="1:10" s="24" customFormat="1" ht="20.100000000000001" customHeight="1">
      <c r="A174" s="63"/>
      <c r="B174" s="56" t="s">
        <v>3475</v>
      </c>
      <c r="C174" s="12" t="s">
        <v>3409</v>
      </c>
      <c r="D174" s="57">
        <v>50</v>
      </c>
      <c r="E174" s="57">
        <v>58</v>
      </c>
      <c r="F174" s="29"/>
      <c r="G174" s="21">
        <v>60</v>
      </c>
      <c r="H174" s="29"/>
      <c r="I174" s="21">
        <v>62</v>
      </c>
      <c r="J174" s="30"/>
    </row>
    <row r="175" spans="1:10" s="24" customFormat="1" ht="20.100000000000001" customHeight="1">
      <c r="A175" s="63" t="s">
        <v>207</v>
      </c>
      <c r="B175" s="56" t="s">
        <v>208</v>
      </c>
      <c r="C175" s="12" t="s">
        <v>769</v>
      </c>
      <c r="D175" s="57">
        <v>500</v>
      </c>
      <c r="E175" s="57">
        <f t="shared" si="10"/>
        <v>720</v>
      </c>
      <c r="F175" s="29">
        <v>600</v>
      </c>
      <c r="G175" s="21">
        <v>770</v>
      </c>
      <c r="H175" s="29">
        <v>640</v>
      </c>
      <c r="I175" s="21">
        <v>780</v>
      </c>
      <c r="J175" s="30">
        <v>645</v>
      </c>
    </row>
    <row r="176" spans="1:10" s="24" customFormat="1" ht="20.100000000000001" customHeight="1">
      <c r="A176" s="63" t="s">
        <v>209</v>
      </c>
      <c r="B176" s="56" t="s">
        <v>210</v>
      </c>
      <c r="C176" s="12" t="s">
        <v>296</v>
      </c>
      <c r="D176" s="57">
        <v>20</v>
      </c>
      <c r="E176" s="57">
        <f t="shared" si="10"/>
        <v>30</v>
      </c>
      <c r="F176" s="29">
        <v>25</v>
      </c>
      <c r="G176" s="21">
        <f t="shared" si="12"/>
        <v>30</v>
      </c>
      <c r="H176" s="29">
        <v>25</v>
      </c>
      <c r="I176" s="21">
        <f t="shared" si="11"/>
        <v>30</v>
      </c>
      <c r="J176" s="30">
        <v>25</v>
      </c>
    </row>
    <row r="177" spans="1:10" s="24" customFormat="1" ht="20.100000000000001" customHeight="1">
      <c r="A177" s="63" t="s">
        <v>211</v>
      </c>
      <c r="B177" s="56" t="s">
        <v>212</v>
      </c>
      <c r="C177" s="12" t="s">
        <v>296</v>
      </c>
      <c r="D177" s="57">
        <v>18</v>
      </c>
      <c r="E177" s="57">
        <v>30</v>
      </c>
      <c r="F177" s="29">
        <v>20</v>
      </c>
      <c r="G177" s="21">
        <v>30</v>
      </c>
      <c r="H177" s="29">
        <v>20</v>
      </c>
      <c r="I177" s="21">
        <v>30</v>
      </c>
      <c r="J177" s="30">
        <v>20</v>
      </c>
    </row>
    <row r="178" spans="1:10" s="24" customFormat="1" ht="20.100000000000001" customHeight="1">
      <c r="A178" s="63" t="s">
        <v>213</v>
      </c>
      <c r="B178" s="56" t="s">
        <v>214</v>
      </c>
      <c r="C178" s="12" t="s">
        <v>2234</v>
      </c>
      <c r="D178" s="57">
        <v>6300</v>
      </c>
      <c r="E178" s="57">
        <v>8810</v>
      </c>
      <c r="F178" s="29">
        <v>7300</v>
      </c>
      <c r="G178" s="21">
        <v>9650</v>
      </c>
      <c r="H178" s="29">
        <v>8000</v>
      </c>
      <c r="I178" s="21">
        <v>10250</v>
      </c>
      <c r="J178" s="30">
        <v>8500</v>
      </c>
    </row>
    <row r="179" spans="1:10" s="24" customFormat="1" ht="20.100000000000001" customHeight="1">
      <c r="A179" s="63" t="s">
        <v>215</v>
      </c>
      <c r="B179" s="56" t="s">
        <v>216</v>
      </c>
      <c r="C179" s="12" t="s">
        <v>2234</v>
      </c>
      <c r="D179" s="57">
        <v>14000</v>
      </c>
      <c r="E179" s="57">
        <f t="shared" si="10"/>
        <v>25200</v>
      </c>
      <c r="F179" s="29">
        <v>21000</v>
      </c>
      <c r="G179" s="21">
        <f t="shared" si="12"/>
        <v>27600</v>
      </c>
      <c r="H179" s="29">
        <v>23000</v>
      </c>
      <c r="I179" s="21">
        <f t="shared" si="11"/>
        <v>28800</v>
      </c>
      <c r="J179" s="30">
        <v>24000</v>
      </c>
    </row>
    <row r="180" spans="1:10" s="24" customFormat="1" ht="20.100000000000001" customHeight="1">
      <c r="A180" s="63"/>
      <c r="B180" s="56" t="s">
        <v>3476</v>
      </c>
      <c r="C180" s="12" t="s">
        <v>758</v>
      </c>
      <c r="D180" s="57">
        <v>30</v>
      </c>
      <c r="E180" s="57">
        <v>35</v>
      </c>
      <c r="F180" s="29"/>
      <c r="G180" s="21">
        <v>40</v>
      </c>
      <c r="H180" s="29"/>
      <c r="I180" s="21">
        <v>42</v>
      </c>
      <c r="J180" s="30"/>
    </row>
    <row r="181" spans="1:10" s="24" customFormat="1" ht="20.100000000000001" customHeight="1">
      <c r="A181" s="63" t="s">
        <v>217</v>
      </c>
      <c r="B181" s="56" t="s">
        <v>218</v>
      </c>
      <c r="C181" s="12" t="s">
        <v>681</v>
      </c>
      <c r="D181" s="57">
        <v>400</v>
      </c>
      <c r="E181" s="57">
        <f t="shared" si="10"/>
        <v>690</v>
      </c>
      <c r="F181" s="29">
        <v>575</v>
      </c>
      <c r="G181" s="21">
        <f t="shared" si="12"/>
        <v>720</v>
      </c>
      <c r="H181" s="29">
        <v>600</v>
      </c>
      <c r="I181" s="21">
        <v>750</v>
      </c>
      <c r="J181" s="30">
        <v>620</v>
      </c>
    </row>
    <row r="182" spans="1:10" ht="20.100000000000001" customHeight="1">
      <c r="A182" s="7" t="s">
        <v>2831</v>
      </c>
      <c r="B182" s="54" t="s">
        <v>2830</v>
      </c>
      <c r="C182" s="9" t="s">
        <v>623</v>
      </c>
      <c r="D182" s="55">
        <v>125</v>
      </c>
      <c r="E182" s="57">
        <v>260</v>
      </c>
      <c r="F182" s="34">
        <v>210</v>
      </c>
      <c r="G182" s="21">
        <v>270</v>
      </c>
      <c r="H182" s="34">
        <v>220</v>
      </c>
      <c r="I182" s="21">
        <f t="shared" si="11"/>
        <v>270</v>
      </c>
      <c r="J182" s="35">
        <v>225</v>
      </c>
    </row>
    <row r="183" spans="1:10" ht="20.100000000000001" customHeight="1">
      <c r="A183" s="7" t="s">
        <v>219</v>
      </c>
      <c r="B183" s="54" t="s">
        <v>220</v>
      </c>
      <c r="C183" s="9" t="s">
        <v>296</v>
      </c>
      <c r="D183" s="55">
        <v>80</v>
      </c>
      <c r="E183" s="57">
        <f t="shared" si="10"/>
        <v>120</v>
      </c>
      <c r="F183" s="34">
        <v>100</v>
      </c>
      <c r="G183" s="21">
        <v>140</v>
      </c>
      <c r="H183" s="34">
        <v>110</v>
      </c>
      <c r="I183" s="21">
        <v>140</v>
      </c>
      <c r="J183" s="35">
        <v>112</v>
      </c>
    </row>
    <row r="184" spans="1:10" ht="20.100000000000001" customHeight="1">
      <c r="A184" s="7" t="s">
        <v>2832</v>
      </c>
      <c r="B184" s="54" t="s">
        <v>2833</v>
      </c>
      <c r="C184" s="9" t="str">
        <f>C173</f>
        <v>Sqm</v>
      </c>
      <c r="D184" s="55">
        <v>500</v>
      </c>
      <c r="E184" s="57">
        <f t="shared" si="10"/>
        <v>720</v>
      </c>
      <c r="F184" s="34">
        <v>600</v>
      </c>
      <c r="G184" s="21">
        <f t="shared" si="12"/>
        <v>780</v>
      </c>
      <c r="H184" s="34">
        <v>650</v>
      </c>
      <c r="I184" s="21">
        <v>800</v>
      </c>
      <c r="J184" s="35">
        <v>660</v>
      </c>
    </row>
    <row r="185" spans="1:10" ht="20.100000000000001" customHeight="1">
      <c r="A185" s="7" t="s">
        <v>221</v>
      </c>
      <c r="B185" s="54" t="s">
        <v>222</v>
      </c>
      <c r="C185" s="9" t="s">
        <v>121</v>
      </c>
      <c r="D185" s="55">
        <v>860</v>
      </c>
      <c r="E185" s="57">
        <f t="shared" si="10"/>
        <v>1320</v>
      </c>
      <c r="F185" s="34">
        <v>1100</v>
      </c>
      <c r="G185" s="21">
        <v>1340</v>
      </c>
      <c r="H185" s="34">
        <v>1110</v>
      </c>
      <c r="I185" s="21">
        <v>1350</v>
      </c>
      <c r="J185" s="35">
        <v>1120</v>
      </c>
    </row>
    <row r="186" spans="1:10" ht="20.100000000000001" customHeight="1">
      <c r="A186" s="7" t="s">
        <v>223</v>
      </c>
      <c r="B186" s="54" t="s">
        <v>224</v>
      </c>
      <c r="C186" s="9" t="s">
        <v>121</v>
      </c>
      <c r="D186" s="55">
        <v>720</v>
      </c>
      <c r="E186" s="57">
        <f t="shared" si="10"/>
        <v>1140</v>
      </c>
      <c r="F186" s="34">
        <v>950</v>
      </c>
      <c r="G186" s="21">
        <f t="shared" si="12"/>
        <v>1200</v>
      </c>
      <c r="H186" s="34">
        <v>1000</v>
      </c>
      <c r="I186" s="21">
        <v>1220</v>
      </c>
      <c r="J186" s="35">
        <v>1010</v>
      </c>
    </row>
    <row r="187" spans="1:10" ht="20.100000000000001" customHeight="1">
      <c r="A187" s="7" t="s">
        <v>225</v>
      </c>
      <c r="B187" s="54" t="s">
        <v>226</v>
      </c>
      <c r="C187" s="9" t="s">
        <v>121</v>
      </c>
      <c r="D187" s="55">
        <v>450</v>
      </c>
      <c r="E187" s="57">
        <f t="shared" si="10"/>
        <v>720</v>
      </c>
      <c r="F187" s="34">
        <v>600</v>
      </c>
      <c r="G187" s="21">
        <v>740</v>
      </c>
      <c r="H187" s="34">
        <v>610</v>
      </c>
      <c r="I187" s="21">
        <v>750</v>
      </c>
      <c r="J187" s="35">
        <v>620</v>
      </c>
    </row>
    <row r="188" spans="1:10" ht="20.100000000000001" customHeight="1">
      <c r="A188" s="7" t="s">
        <v>227</v>
      </c>
      <c r="B188" s="54" t="s">
        <v>228</v>
      </c>
      <c r="C188" s="9" t="s">
        <v>121</v>
      </c>
      <c r="D188" s="55">
        <v>200</v>
      </c>
      <c r="E188" s="57">
        <v>290</v>
      </c>
      <c r="F188" s="34">
        <v>240</v>
      </c>
      <c r="G188" s="21">
        <v>300</v>
      </c>
      <c r="H188" s="34">
        <v>245</v>
      </c>
      <c r="I188" s="21">
        <f t="shared" ref="I188:I248" si="13">J188*1.2</f>
        <v>300</v>
      </c>
      <c r="J188" s="35">
        <v>250</v>
      </c>
    </row>
    <row r="189" spans="1:10" ht="20.100000000000001" customHeight="1">
      <c r="A189" s="7" t="s">
        <v>229</v>
      </c>
      <c r="B189" s="54" t="s">
        <v>3477</v>
      </c>
      <c r="C189" s="9" t="s">
        <v>121</v>
      </c>
      <c r="D189" s="55">
        <v>3300</v>
      </c>
      <c r="E189" s="57">
        <f t="shared" ref="E189:E249" si="14">F189*1.2</f>
        <v>5040</v>
      </c>
      <c r="F189" s="34">
        <v>4200</v>
      </c>
      <c r="G189" s="21">
        <v>5060</v>
      </c>
      <c r="H189" s="34">
        <v>4210</v>
      </c>
      <c r="I189" s="21">
        <v>5070</v>
      </c>
      <c r="J189" s="35">
        <v>4220</v>
      </c>
    </row>
    <row r="190" spans="1:10" ht="20.100000000000001" customHeight="1">
      <c r="A190" s="7" t="s">
        <v>230</v>
      </c>
      <c r="B190" s="54" t="s">
        <v>231</v>
      </c>
      <c r="C190" s="9" t="s">
        <v>121</v>
      </c>
      <c r="D190" s="55">
        <v>2800</v>
      </c>
      <c r="E190" s="57">
        <f t="shared" si="14"/>
        <v>4560</v>
      </c>
      <c r="F190" s="34">
        <v>3800</v>
      </c>
      <c r="G190" s="21">
        <v>4580</v>
      </c>
      <c r="H190" s="34">
        <v>3810</v>
      </c>
      <c r="I190" s="21">
        <v>4590</v>
      </c>
      <c r="J190" s="35">
        <v>3820</v>
      </c>
    </row>
    <row r="191" spans="1:10" ht="20.100000000000001" customHeight="1">
      <c r="A191" s="7" t="s">
        <v>232</v>
      </c>
      <c r="B191" s="54" t="s">
        <v>233</v>
      </c>
      <c r="C191" s="9" t="s">
        <v>121</v>
      </c>
      <c r="D191" s="55">
        <v>1000</v>
      </c>
      <c r="E191" s="57">
        <f t="shared" si="14"/>
        <v>1560</v>
      </c>
      <c r="F191" s="34">
        <v>1300</v>
      </c>
      <c r="G191" s="21">
        <v>1590</v>
      </c>
      <c r="H191" s="34">
        <v>1320</v>
      </c>
      <c r="I191" s="21">
        <v>1600</v>
      </c>
      <c r="J191" s="35">
        <v>1330</v>
      </c>
    </row>
    <row r="192" spans="1:10" ht="20.100000000000001" customHeight="1">
      <c r="A192" s="7" t="s">
        <v>234</v>
      </c>
      <c r="B192" s="54" t="s">
        <v>235</v>
      </c>
      <c r="C192" s="9" t="s">
        <v>121</v>
      </c>
      <c r="D192" s="55">
        <v>2950</v>
      </c>
      <c r="E192" s="57">
        <f t="shared" si="14"/>
        <v>4200</v>
      </c>
      <c r="F192" s="34">
        <v>3500</v>
      </c>
      <c r="G192" s="21">
        <v>4230</v>
      </c>
      <c r="H192" s="34">
        <v>3520</v>
      </c>
      <c r="I192" s="21">
        <v>4240</v>
      </c>
      <c r="J192" s="35">
        <v>3530</v>
      </c>
    </row>
    <row r="193" spans="1:10" ht="20.100000000000001" customHeight="1">
      <c r="A193" s="7" t="s">
        <v>236</v>
      </c>
      <c r="B193" s="54" t="s">
        <v>237</v>
      </c>
      <c r="C193" s="9" t="s">
        <v>121</v>
      </c>
      <c r="D193" s="55">
        <v>2600</v>
      </c>
      <c r="E193" s="57">
        <f t="shared" si="14"/>
        <v>3840</v>
      </c>
      <c r="F193" s="34">
        <v>3200</v>
      </c>
      <c r="G193" s="21">
        <v>3870</v>
      </c>
      <c r="H193" s="34">
        <v>3220</v>
      </c>
      <c r="I193" s="21">
        <v>3880</v>
      </c>
      <c r="J193" s="35">
        <v>3230</v>
      </c>
    </row>
    <row r="194" spans="1:10" ht="20.100000000000001" customHeight="1">
      <c r="A194" s="7" t="s">
        <v>238</v>
      </c>
      <c r="B194" s="54" t="s">
        <v>239</v>
      </c>
      <c r="C194" s="9" t="s">
        <v>121</v>
      </c>
      <c r="D194" s="55">
        <v>2400</v>
      </c>
      <c r="E194" s="57">
        <f t="shared" si="14"/>
        <v>3360</v>
      </c>
      <c r="F194" s="34">
        <v>2800</v>
      </c>
      <c r="G194" s="21">
        <v>3390</v>
      </c>
      <c r="H194" s="34">
        <v>2820</v>
      </c>
      <c r="I194" s="21">
        <v>3400</v>
      </c>
      <c r="J194" s="35">
        <v>2830</v>
      </c>
    </row>
    <row r="195" spans="1:10" ht="20.100000000000001" customHeight="1">
      <c r="A195" s="7" t="s">
        <v>240</v>
      </c>
      <c r="B195" s="54" t="s">
        <v>241</v>
      </c>
      <c r="C195" s="9" t="s">
        <v>121</v>
      </c>
      <c r="D195" s="55">
        <v>1800</v>
      </c>
      <c r="E195" s="57">
        <f t="shared" si="14"/>
        <v>2520</v>
      </c>
      <c r="F195" s="34">
        <v>2100</v>
      </c>
      <c r="G195" s="21">
        <v>2550</v>
      </c>
      <c r="H195" s="34">
        <v>2120</v>
      </c>
      <c r="I195" s="21">
        <v>2560</v>
      </c>
      <c r="J195" s="35">
        <v>2130</v>
      </c>
    </row>
    <row r="196" spans="1:10" ht="20.100000000000001" customHeight="1">
      <c r="A196" s="7" t="s">
        <v>242</v>
      </c>
      <c r="B196" s="54" t="s">
        <v>243</v>
      </c>
      <c r="C196" s="9" t="s">
        <v>296</v>
      </c>
      <c r="D196" s="55">
        <v>320</v>
      </c>
      <c r="E196" s="57">
        <v>510</v>
      </c>
      <c r="F196" s="34">
        <v>420</v>
      </c>
      <c r="G196" s="21">
        <f t="shared" ref="G196:G234" si="15">H196*1.2</f>
        <v>510</v>
      </c>
      <c r="H196" s="34">
        <v>425</v>
      </c>
      <c r="I196" s="21">
        <v>520</v>
      </c>
      <c r="J196" s="35">
        <v>430</v>
      </c>
    </row>
    <row r="197" spans="1:10" ht="20.100000000000001" customHeight="1">
      <c r="A197" s="7" t="s">
        <v>244</v>
      </c>
      <c r="B197" s="54" t="s">
        <v>245</v>
      </c>
      <c r="C197" s="9" t="s">
        <v>296</v>
      </c>
      <c r="D197" s="55">
        <v>280</v>
      </c>
      <c r="E197" s="57">
        <f t="shared" si="14"/>
        <v>420</v>
      </c>
      <c r="F197" s="34">
        <v>350</v>
      </c>
      <c r="G197" s="21">
        <v>430</v>
      </c>
      <c r="H197" s="34">
        <v>355</v>
      </c>
      <c r="I197" s="21">
        <v>430</v>
      </c>
      <c r="J197" s="35">
        <v>360</v>
      </c>
    </row>
    <row r="198" spans="1:10" ht="20.100000000000001" customHeight="1">
      <c r="A198" s="7" t="s">
        <v>246</v>
      </c>
      <c r="B198" s="54" t="s">
        <v>247</v>
      </c>
      <c r="C198" s="9" t="s">
        <v>296</v>
      </c>
      <c r="D198" s="55">
        <v>180</v>
      </c>
      <c r="E198" s="57">
        <f t="shared" si="14"/>
        <v>240</v>
      </c>
      <c r="F198" s="34">
        <v>200</v>
      </c>
      <c r="G198" s="21">
        <v>250</v>
      </c>
      <c r="H198" s="34">
        <v>205</v>
      </c>
      <c r="I198" s="21">
        <v>260</v>
      </c>
      <c r="J198" s="35">
        <v>210</v>
      </c>
    </row>
    <row r="199" spans="1:10" ht="20.100000000000001" customHeight="1">
      <c r="A199" s="7" t="s">
        <v>248</v>
      </c>
      <c r="B199" s="54" t="s">
        <v>249</v>
      </c>
      <c r="C199" s="9" t="s">
        <v>296</v>
      </c>
      <c r="D199" s="55">
        <v>520</v>
      </c>
      <c r="E199" s="57">
        <f t="shared" si="14"/>
        <v>840</v>
      </c>
      <c r="F199" s="34">
        <v>700</v>
      </c>
      <c r="G199" s="21">
        <v>860</v>
      </c>
      <c r="H199" s="34">
        <v>710</v>
      </c>
      <c r="I199" s="21">
        <v>870</v>
      </c>
      <c r="J199" s="35">
        <v>720</v>
      </c>
    </row>
    <row r="200" spans="1:10" ht="20.100000000000001" customHeight="1">
      <c r="A200" s="7" t="s">
        <v>250</v>
      </c>
      <c r="B200" s="54" t="s">
        <v>251</v>
      </c>
      <c r="C200" s="9" t="s">
        <v>296</v>
      </c>
      <c r="D200" s="55">
        <v>380</v>
      </c>
      <c r="E200" s="57">
        <f t="shared" si="14"/>
        <v>630</v>
      </c>
      <c r="F200" s="34">
        <v>525</v>
      </c>
      <c r="G200" s="21">
        <v>640</v>
      </c>
      <c r="H200" s="34">
        <v>530</v>
      </c>
      <c r="I200" s="21">
        <v>650</v>
      </c>
      <c r="J200" s="35">
        <v>535</v>
      </c>
    </row>
    <row r="201" spans="1:10" ht="20.100000000000001" customHeight="1">
      <c r="A201" s="7" t="s">
        <v>252</v>
      </c>
      <c r="B201" s="54" t="s">
        <v>253</v>
      </c>
      <c r="C201" s="9" t="s">
        <v>296</v>
      </c>
      <c r="D201" s="55">
        <v>330</v>
      </c>
      <c r="E201" s="57">
        <v>520</v>
      </c>
      <c r="F201" s="34">
        <v>430</v>
      </c>
      <c r="G201" s="21">
        <v>530</v>
      </c>
      <c r="H201" s="34">
        <v>435</v>
      </c>
      <c r="I201" s="21">
        <v>530</v>
      </c>
      <c r="J201" s="35">
        <v>440</v>
      </c>
    </row>
    <row r="202" spans="1:10" ht="20.100000000000001" customHeight="1">
      <c r="A202" s="7" t="s">
        <v>254</v>
      </c>
      <c r="B202" s="54" t="s">
        <v>255</v>
      </c>
      <c r="C202" s="9" t="s">
        <v>296</v>
      </c>
      <c r="D202" s="55">
        <v>240</v>
      </c>
      <c r="E202" s="57">
        <v>390</v>
      </c>
      <c r="F202" s="34">
        <v>320</v>
      </c>
      <c r="G202" s="21">
        <f t="shared" si="15"/>
        <v>390</v>
      </c>
      <c r="H202" s="34">
        <v>325</v>
      </c>
      <c r="I202" s="21">
        <v>410</v>
      </c>
      <c r="J202" s="35">
        <v>340</v>
      </c>
    </row>
    <row r="203" spans="1:10" ht="20.100000000000001" customHeight="1">
      <c r="A203" s="7" t="s">
        <v>256</v>
      </c>
      <c r="B203" s="54" t="s">
        <v>257</v>
      </c>
      <c r="C203" s="9" t="s">
        <v>296</v>
      </c>
      <c r="D203" s="55">
        <v>190</v>
      </c>
      <c r="E203" s="57">
        <f t="shared" si="14"/>
        <v>300</v>
      </c>
      <c r="F203" s="34">
        <v>250</v>
      </c>
      <c r="G203" s="21">
        <v>310</v>
      </c>
      <c r="H203" s="34">
        <v>255</v>
      </c>
      <c r="I203" s="21">
        <v>320</v>
      </c>
      <c r="J203" s="35">
        <v>265</v>
      </c>
    </row>
    <row r="204" spans="1:10" ht="20.100000000000001" customHeight="1">
      <c r="A204" s="7" t="s">
        <v>258</v>
      </c>
      <c r="B204" s="54" t="s">
        <v>259</v>
      </c>
      <c r="C204" s="9" t="s">
        <v>296</v>
      </c>
      <c r="D204" s="55">
        <v>150</v>
      </c>
      <c r="E204" s="57">
        <f t="shared" si="14"/>
        <v>240</v>
      </c>
      <c r="F204" s="34">
        <v>200</v>
      </c>
      <c r="G204" s="21">
        <v>260</v>
      </c>
      <c r="H204" s="34">
        <v>210</v>
      </c>
      <c r="I204" s="21">
        <v>270</v>
      </c>
      <c r="J204" s="35">
        <v>220</v>
      </c>
    </row>
    <row r="205" spans="1:10" s="24" customFormat="1" ht="20.100000000000001" customHeight="1">
      <c r="A205" s="63" t="s">
        <v>260</v>
      </c>
      <c r="B205" s="56" t="s">
        <v>261</v>
      </c>
      <c r="C205" s="12" t="s">
        <v>296</v>
      </c>
      <c r="D205" s="57">
        <v>100</v>
      </c>
      <c r="E205" s="57">
        <v>160</v>
      </c>
      <c r="F205" s="29">
        <v>130</v>
      </c>
      <c r="G205" s="21">
        <v>170</v>
      </c>
      <c r="H205" s="29">
        <v>140</v>
      </c>
      <c r="I205" s="21">
        <v>180</v>
      </c>
      <c r="J205" s="30">
        <v>145</v>
      </c>
    </row>
    <row r="206" spans="1:10" ht="20.100000000000001" customHeight="1">
      <c r="A206" s="7" t="s">
        <v>262</v>
      </c>
      <c r="B206" s="54" t="s">
        <v>263</v>
      </c>
      <c r="C206" s="9" t="s">
        <v>296</v>
      </c>
      <c r="D206" s="55">
        <v>150</v>
      </c>
      <c r="E206" s="57">
        <v>260</v>
      </c>
      <c r="F206" s="34">
        <v>210</v>
      </c>
      <c r="G206" s="21">
        <v>270</v>
      </c>
      <c r="H206" s="34">
        <v>220</v>
      </c>
      <c r="I206" s="21">
        <v>280</v>
      </c>
      <c r="J206" s="35">
        <v>230</v>
      </c>
    </row>
    <row r="207" spans="1:10" ht="20.100000000000001" customHeight="1">
      <c r="A207" s="7" t="s">
        <v>264</v>
      </c>
      <c r="B207" s="54" t="s">
        <v>265</v>
      </c>
      <c r="C207" s="9" t="s">
        <v>296</v>
      </c>
      <c r="D207" s="55">
        <v>130</v>
      </c>
      <c r="E207" s="57">
        <v>220</v>
      </c>
      <c r="F207" s="34">
        <v>180</v>
      </c>
      <c r="G207" s="21">
        <v>230</v>
      </c>
      <c r="H207" s="34">
        <v>190</v>
      </c>
      <c r="I207" s="21">
        <v>240</v>
      </c>
      <c r="J207" s="35">
        <v>195</v>
      </c>
    </row>
    <row r="208" spans="1:10" ht="20.100000000000001" customHeight="1">
      <c r="A208" s="7" t="s">
        <v>266</v>
      </c>
      <c r="B208" s="54" t="s">
        <v>267</v>
      </c>
      <c r="C208" s="9" t="s">
        <v>296</v>
      </c>
      <c r="D208" s="55">
        <v>90</v>
      </c>
      <c r="E208" s="57">
        <f t="shared" si="14"/>
        <v>150</v>
      </c>
      <c r="F208" s="34">
        <v>125</v>
      </c>
      <c r="G208" s="21">
        <v>160</v>
      </c>
      <c r="H208" s="34">
        <v>130</v>
      </c>
      <c r="I208" s="21">
        <v>170</v>
      </c>
      <c r="J208" s="35">
        <v>135</v>
      </c>
    </row>
    <row r="209" spans="1:10" ht="20.100000000000001" customHeight="1">
      <c r="A209" s="7" t="s">
        <v>268</v>
      </c>
      <c r="B209" s="54" t="s">
        <v>269</v>
      </c>
      <c r="C209" s="9" t="s">
        <v>296</v>
      </c>
      <c r="D209" s="55">
        <v>150</v>
      </c>
      <c r="E209" s="57">
        <f t="shared" si="14"/>
        <v>240</v>
      </c>
      <c r="F209" s="34">
        <v>200</v>
      </c>
      <c r="G209" s="21">
        <v>260</v>
      </c>
      <c r="H209" s="34">
        <v>215</v>
      </c>
      <c r="I209" s="21">
        <v>270</v>
      </c>
      <c r="J209" s="35">
        <v>220</v>
      </c>
    </row>
    <row r="210" spans="1:10" ht="20.100000000000001" customHeight="1">
      <c r="A210" s="7" t="s">
        <v>270</v>
      </c>
      <c r="B210" s="54" t="s">
        <v>271</v>
      </c>
      <c r="C210" s="9" t="s">
        <v>296</v>
      </c>
      <c r="D210" s="55">
        <v>140</v>
      </c>
      <c r="E210" s="57">
        <v>220</v>
      </c>
      <c r="F210" s="34">
        <v>180</v>
      </c>
      <c r="G210" s="21">
        <v>230</v>
      </c>
      <c r="H210" s="34">
        <v>190</v>
      </c>
      <c r="I210" s="21">
        <f t="shared" si="13"/>
        <v>240</v>
      </c>
      <c r="J210" s="35">
        <v>200</v>
      </c>
    </row>
    <row r="211" spans="1:10" ht="20.100000000000001" customHeight="1">
      <c r="A211" s="7" t="s">
        <v>272</v>
      </c>
      <c r="B211" s="54" t="s">
        <v>273</v>
      </c>
      <c r="C211" s="9" t="s">
        <v>296</v>
      </c>
      <c r="D211" s="55">
        <v>110</v>
      </c>
      <c r="E211" s="57">
        <v>170</v>
      </c>
      <c r="F211" s="34">
        <v>135</v>
      </c>
      <c r="G211" s="21">
        <v>180</v>
      </c>
      <c r="H211" s="34">
        <v>145</v>
      </c>
      <c r="I211" s="21">
        <v>180</v>
      </c>
      <c r="J211" s="35">
        <v>148</v>
      </c>
    </row>
    <row r="212" spans="1:10" ht="20.100000000000001" customHeight="1">
      <c r="A212" s="7" t="s">
        <v>274</v>
      </c>
      <c r="B212" s="54" t="s">
        <v>275</v>
      </c>
      <c r="C212" s="9" t="s">
        <v>296</v>
      </c>
      <c r="D212" s="55">
        <v>180</v>
      </c>
      <c r="E212" s="57">
        <v>280</v>
      </c>
      <c r="F212" s="34">
        <v>230</v>
      </c>
      <c r="G212" s="21">
        <v>300</v>
      </c>
      <c r="H212" s="34">
        <v>245</v>
      </c>
      <c r="I212" s="21">
        <f t="shared" si="13"/>
        <v>300</v>
      </c>
      <c r="J212" s="35">
        <v>250</v>
      </c>
    </row>
    <row r="213" spans="1:10" ht="20.100000000000001" customHeight="1">
      <c r="A213" s="7" t="s">
        <v>276</v>
      </c>
      <c r="B213" s="54" t="s">
        <v>277</v>
      </c>
      <c r="C213" s="9" t="s">
        <v>296</v>
      </c>
      <c r="D213" s="55">
        <v>170</v>
      </c>
      <c r="E213" s="57">
        <v>270</v>
      </c>
      <c r="F213" s="34">
        <v>220</v>
      </c>
      <c r="G213" s="21">
        <v>290</v>
      </c>
      <c r="H213" s="34">
        <v>235</v>
      </c>
      <c r="I213" s="21">
        <v>290</v>
      </c>
      <c r="J213" s="35">
        <v>240</v>
      </c>
    </row>
    <row r="214" spans="1:10" ht="25.5">
      <c r="A214" s="7" t="s">
        <v>278</v>
      </c>
      <c r="B214" s="54" t="s">
        <v>279</v>
      </c>
      <c r="C214" s="9" t="s">
        <v>296</v>
      </c>
      <c r="D214" s="55">
        <v>390</v>
      </c>
      <c r="E214" s="57">
        <v>630</v>
      </c>
      <c r="F214" s="34">
        <v>520</v>
      </c>
      <c r="G214" s="21">
        <f t="shared" si="15"/>
        <v>660</v>
      </c>
      <c r="H214" s="34">
        <v>550</v>
      </c>
      <c r="I214" s="21">
        <v>680</v>
      </c>
      <c r="J214" s="35">
        <v>565</v>
      </c>
    </row>
    <row r="215" spans="1:10" ht="20.100000000000001" customHeight="1">
      <c r="A215" s="7" t="s">
        <v>280</v>
      </c>
      <c r="B215" s="54" t="s">
        <v>281</v>
      </c>
      <c r="C215" s="9" t="s">
        <v>296</v>
      </c>
      <c r="D215" s="55">
        <v>330</v>
      </c>
      <c r="E215" s="57">
        <f t="shared" si="14"/>
        <v>540</v>
      </c>
      <c r="F215" s="34">
        <v>450</v>
      </c>
      <c r="G215" s="21">
        <v>580</v>
      </c>
      <c r="H215" s="34">
        <v>480</v>
      </c>
      <c r="I215" s="21">
        <v>590</v>
      </c>
      <c r="J215" s="35">
        <v>490</v>
      </c>
    </row>
    <row r="216" spans="1:10" ht="20.100000000000001" customHeight="1">
      <c r="A216" s="7" t="s">
        <v>282</v>
      </c>
      <c r="B216" s="54" t="s">
        <v>283</v>
      </c>
      <c r="C216" s="9" t="s">
        <v>296</v>
      </c>
      <c r="D216" s="55">
        <v>170</v>
      </c>
      <c r="E216" s="57">
        <v>290</v>
      </c>
      <c r="F216" s="34">
        <v>235</v>
      </c>
      <c r="G216" s="21">
        <f t="shared" si="15"/>
        <v>300</v>
      </c>
      <c r="H216" s="34">
        <v>250</v>
      </c>
      <c r="I216" s="21">
        <v>310</v>
      </c>
      <c r="J216" s="35">
        <v>256</v>
      </c>
    </row>
    <row r="217" spans="1:10" ht="20.100000000000001" customHeight="1">
      <c r="A217" s="7" t="s">
        <v>284</v>
      </c>
      <c r="B217" s="54" t="s">
        <v>285</v>
      </c>
      <c r="C217" s="9" t="s">
        <v>121</v>
      </c>
      <c r="D217" s="55">
        <v>750</v>
      </c>
      <c r="E217" s="57">
        <v>1180</v>
      </c>
      <c r="F217" s="34">
        <v>980</v>
      </c>
      <c r="G217" s="21">
        <v>1260</v>
      </c>
      <c r="H217" s="34">
        <v>1045</v>
      </c>
      <c r="I217" s="21">
        <v>1280</v>
      </c>
      <c r="J217" s="35">
        <v>1060</v>
      </c>
    </row>
    <row r="218" spans="1:10" ht="20.100000000000001" customHeight="1">
      <c r="A218" s="7" t="s">
        <v>286</v>
      </c>
      <c r="B218" s="54" t="s">
        <v>287</v>
      </c>
      <c r="C218" s="9" t="s">
        <v>121</v>
      </c>
      <c r="D218" s="55">
        <v>700</v>
      </c>
      <c r="E218" s="57">
        <f t="shared" si="14"/>
        <v>1320</v>
      </c>
      <c r="F218" s="34">
        <v>1100</v>
      </c>
      <c r="G218" s="21">
        <f t="shared" si="15"/>
        <v>1410</v>
      </c>
      <c r="H218" s="34">
        <v>1175</v>
      </c>
      <c r="I218" s="21">
        <f t="shared" si="13"/>
        <v>1440</v>
      </c>
      <c r="J218" s="35">
        <v>1200</v>
      </c>
    </row>
    <row r="219" spans="1:10" ht="20.100000000000001" customHeight="1">
      <c r="A219" s="7" t="s">
        <v>288</v>
      </c>
      <c r="B219" s="54" t="s">
        <v>289</v>
      </c>
      <c r="C219" s="9" t="s">
        <v>121</v>
      </c>
      <c r="D219" s="55">
        <v>645</v>
      </c>
      <c r="E219" s="57">
        <f t="shared" si="14"/>
        <v>1020</v>
      </c>
      <c r="F219" s="34">
        <v>850</v>
      </c>
      <c r="G219" s="21">
        <v>1100</v>
      </c>
      <c r="H219" s="34">
        <v>910</v>
      </c>
      <c r="I219" s="21">
        <f t="shared" si="13"/>
        <v>1110</v>
      </c>
      <c r="J219" s="35">
        <v>925</v>
      </c>
    </row>
    <row r="220" spans="1:10" ht="20.100000000000001" customHeight="1">
      <c r="A220" s="7" t="s">
        <v>290</v>
      </c>
      <c r="B220" s="54" t="s">
        <v>291</v>
      </c>
      <c r="C220" s="9" t="s">
        <v>121</v>
      </c>
      <c r="D220" s="55">
        <v>620</v>
      </c>
      <c r="E220" s="57">
        <v>1010</v>
      </c>
      <c r="F220" s="34">
        <v>840</v>
      </c>
      <c r="G220" s="21">
        <f t="shared" si="15"/>
        <v>1080</v>
      </c>
      <c r="H220" s="34">
        <v>900</v>
      </c>
      <c r="I220" s="21">
        <v>1100</v>
      </c>
      <c r="J220" s="35">
        <v>915</v>
      </c>
    </row>
    <row r="221" spans="1:10" ht="20.100000000000001" customHeight="1">
      <c r="A221" s="7" t="s">
        <v>292</v>
      </c>
      <c r="B221" s="54" t="s">
        <v>293</v>
      </c>
      <c r="C221" s="9" t="s">
        <v>121</v>
      </c>
      <c r="D221" s="55">
        <v>525</v>
      </c>
      <c r="E221" s="57">
        <v>760</v>
      </c>
      <c r="F221" s="34">
        <v>630</v>
      </c>
      <c r="G221" s="21">
        <f t="shared" si="15"/>
        <v>810</v>
      </c>
      <c r="H221" s="34">
        <v>675</v>
      </c>
      <c r="I221" s="21">
        <v>830</v>
      </c>
      <c r="J221" s="35">
        <v>685</v>
      </c>
    </row>
    <row r="222" spans="1:10" ht="20.100000000000001" customHeight="1">
      <c r="A222" s="7" t="s">
        <v>294</v>
      </c>
      <c r="B222" s="54" t="s">
        <v>295</v>
      </c>
      <c r="C222" s="9" t="s">
        <v>296</v>
      </c>
      <c r="D222" s="55">
        <v>60</v>
      </c>
      <c r="E222" s="57">
        <v>80</v>
      </c>
      <c r="F222" s="34">
        <v>65</v>
      </c>
      <c r="G222" s="21">
        <v>90</v>
      </c>
      <c r="H222" s="34">
        <v>70</v>
      </c>
      <c r="I222" s="21">
        <v>90</v>
      </c>
      <c r="J222" s="35">
        <v>71</v>
      </c>
    </row>
    <row r="223" spans="1:10" ht="25.5">
      <c r="A223" s="7" t="s">
        <v>297</v>
      </c>
      <c r="B223" s="54" t="s">
        <v>298</v>
      </c>
      <c r="C223" s="9" t="s">
        <v>296</v>
      </c>
      <c r="D223" s="55">
        <v>145</v>
      </c>
      <c r="E223" s="57">
        <v>230</v>
      </c>
      <c r="F223" s="34">
        <v>190</v>
      </c>
      <c r="G223" s="21">
        <v>250</v>
      </c>
      <c r="H223" s="34">
        <v>203</v>
      </c>
      <c r="I223" s="21">
        <v>250</v>
      </c>
      <c r="J223" s="35">
        <v>207</v>
      </c>
    </row>
    <row r="224" spans="1:10" ht="25.5">
      <c r="A224" s="7" t="s">
        <v>299</v>
      </c>
      <c r="B224" s="54" t="s">
        <v>300</v>
      </c>
      <c r="C224" s="9" t="s">
        <v>296</v>
      </c>
      <c r="D224" s="55">
        <v>120</v>
      </c>
      <c r="E224" s="57">
        <v>190</v>
      </c>
      <c r="F224" s="34">
        <v>155</v>
      </c>
      <c r="G224" s="21">
        <v>200</v>
      </c>
      <c r="H224" s="34">
        <v>166</v>
      </c>
      <c r="I224" s="21">
        <v>210</v>
      </c>
      <c r="J224" s="35">
        <v>169</v>
      </c>
    </row>
    <row r="225" spans="1:10" ht="25.5">
      <c r="A225" s="7" t="s">
        <v>301</v>
      </c>
      <c r="B225" s="54" t="s">
        <v>302</v>
      </c>
      <c r="C225" s="9" t="s">
        <v>296</v>
      </c>
      <c r="D225" s="55">
        <v>110</v>
      </c>
      <c r="E225" s="57">
        <v>170</v>
      </c>
      <c r="F225" s="34">
        <v>140</v>
      </c>
      <c r="G225" s="21">
        <f t="shared" si="15"/>
        <v>180</v>
      </c>
      <c r="H225" s="34">
        <v>150</v>
      </c>
      <c r="I225" s="21">
        <v>190</v>
      </c>
      <c r="J225" s="35">
        <v>152</v>
      </c>
    </row>
    <row r="226" spans="1:10" ht="20.100000000000001" customHeight="1">
      <c r="A226" s="7" t="s">
        <v>303</v>
      </c>
      <c r="B226" s="54" t="s">
        <v>304</v>
      </c>
      <c r="C226" s="9" t="s">
        <v>296</v>
      </c>
      <c r="D226" s="55">
        <v>125</v>
      </c>
      <c r="E226" s="57">
        <v>200</v>
      </c>
      <c r="F226" s="34">
        <v>165</v>
      </c>
      <c r="G226" s="21">
        <v>220</v>
      </c>
      <c r="H226" s="34">
        <v>176</v>
      </c>
      <c r="I226" s="21">
        <v>220</v>
      </c>
      <c r="J226" s="35">
        <v>180</v>
      </c>
    </row>
    <row r="227" spans="1:10" ht="20.100000000000001" customHeight="1">
      <c r="A227" s="7" t="s">
        <v>305</v>
      </c>
      <c r="B227" s="54" t="s">
        <v>306</v>
      </c>
      <c r="C227" s="9" t="s">
        <v>121</v>
      </c>
      <c r="D227" s="55">
        <v>175</v>
      </c>
      <c r="E227" s="57">
        <f t="shared" si="14"/>
        <v>300</v>
      </c>
      <c r="F227" s="34">
        <v>250</v>
      </c>
      <c r="G227" s="21">
        <v>320</v>
      </c>
      <c r="H227" s="34">
        <v>265</v>
      </c>
      <c r="I227" s="21">
        <v>330</v>
      </c>
      <c r="J227" s="35">
        <v>270</v>
      </c>
    </row>
    <row r="228" spans="1:10" ht="20.100000000000001" customHeight="1">
      <c r="A228" s="7" t="s">
        <v>307</v>
      </c>
      <c r="B228" s="54" t="s">
        <v>308</v>
      </c>
      <c r="C228" s="9" t="s">
        <v>121</v>
      </c>
      <c r="D228" s="55">
        <v>195</v>
      </c>
      <c r="E228" s="57">
        <v>320</v>
      </c>
      <c r="F228" s="34">
        <v>260</v>
      </c>
      <c r="G228" s="21">
        <f t="shared" si="15"/>
        <v>330</v>
      </c>
      <c r="H228" s="34">
        <v>275</v>
      </c>
      <c r="I228" s="21">
        <v>33680</v>
      </c>
      <c r="J228" s="35">
        <v>28064</v>
      </c>
    </row>
    <row r="229" spans="1:10" ht="20.100000000000001" customHeight="1">
      <c r="A229" s="7" t="s">
        <v>309</v>
      </c>
      <c r="B229" s="54" t="s">
        <v>310</v>
      </c>
      <c r="C229" s="9" t="s">
        <v>296</v>
      </c>
      <c r="D229" s="55">
        <v>40</v>
      </c>
      <c r="E229" s="57">
        <v>80</v>
      </c>
      <c r="F229" s="34">
        <v>60</v>
      </c>
      <c r="G229" s="21">
        <v>80</v>
      </c>
      <c r="H229" s="34">
        <f t="shared" ref="H229:H259" si="16">F229*1.07</f>
        <v>64.2</v>
      </c>
      <c r="I229" s="21">
        <v>80</v>
      </c>
      <c r="J229" s="35">
        <v>65</v>
      </c>
    </row>
    <row r="230" spans="1:10" ht="20.100000000000001" customHeight="1">
      <c r="A230" s="7" t="s">
        <v>311</v>
      </c>
      <c r="B230" s="54" t="s">
        <v>3478</v>
      </c>
      <c r="C230" s="9" t="s">
        <v>121</v>
      </c>
      <c r="D230" s="55">
        <v>800</v>
      </c>
      <c r="E230" s="57">
        <f t="shared" si="14"/>
        <v>1320</v>
      </c>
      <c r="F230" s="34">
        <v>1100</v>
      </c>
      <c r="G230" s="21">
        <v>1410</v>
      </c>
      <c r="H230" s="34">
        <v>1170</v>
      </c>
      <c r="I230" s="21">
        <f t="shared" si="13"/>
        <v>1440</v>
      </c>
      <c r="J230" s="35">
        <v>1200</v>
      </c>
    </row>
    <row r="231" spans="1:10" ht="20.100000000000001" customHeight="1">
      <c r="A231" s="7" t="s">
        <v>312</v>
      </c>
      <c r="B231" s="54" t="s">
        <v>313</v>
      </c>
      <c r="C231" s="9" t="s">
        <v>121</v>
      </c>
      <c r="D231" s="55">
        <v>670</v>
      </c>
      <c r="E231" s="57">
        <f t="shared" si="14"/>
        <v>1020</v>
      </c>
      <c r="F231" s="34">
        <v>850</v>
      </c>
      <c r="G231" s="21">
        <v>1100</v>
      </c>
      <c r="H231" s="34">
        <v>910</v>
      </c>
      <c r="I231" s="21">
        <f t="shared" si="13"/>
        <v>1110</v>
      </c>
      <c r="J231" s="35">
        <v>925</v>
      </c>
    </row>
    <row r="232" spans="1:10" ht="20.100000000000001" customHeight="1">
      <c r="A232" s="7" t="s">
        <v>314</v>
      </c>
      <c r="B232" s="54" t="s">
        <v>315</v>
      </c>
      <c r="C232" s="9" t="s">
        <v>121</v>
      </c>
      <c r="D232" s="55">
        <v>570</v>
      </c>
      <c r="E232" s="57">
        <f t="shared" si="14"/>
        <v>900</v>
      </c>
      <c r="F232" s="34">
        <v>750</v>
      </c>
      <c r="G232" s="21">
        <f t="shared" si="15"/>
        <v>960</v>
      </c>
      <c r="H232" s="34">
        <v>800</v>
      </c>
      <c r="I232" s="21">
        <v>980</v>
      </c>
      <c r="J232" s="35">
        <v>815</v>
      </c>
    </row>
    <row r="233" spans="1:10" ht="20.100000000000001" customHeight="1">
      <c r="A233" s="7" t="s">
        <v>316</v>
      </c>
      <c r="B233" s="54" t="s">
        <v>317</v>
      </c>
      <c r="C233" s="9" t="s">
        <v>296</v>
      </c>
      <c r="D233" s="55">
        <v>500</v>
      </c>
      <c r="E233" s="57">
        <f t="shared" si="14"/>
        <v>720</v>
      </c>
      <c r="F233" s="34">
        <v>600</v>
      </c>
      <c r="G233" s="21">
        <v>770</v>
      </c>
      <c r="H233" s="34">
        <v>640</v>
      </c>
      <c r="I233" s="21">
        <v>790</v>
      </c>
      <c r="J233" s="35">
        <f t="shared" ref="J233:J246" si="17">F233*1.09</f>
        <v>654</v>
      </c>
    </row>
    <row r="234" spans="1:10" ht="20.100000000000001" customHeight="1">
      <c r="A234" s="7" t="s">
        <v>318</v>
      </c>
      <c r="B234" s="54" t="s">
        <v>319</v>
      </c>
      <c r="C234" s="9" t="s">
        <v>296</v>
      </c>
      <c r="D234" s="55">
        <v>310</v>
      </c>
      <c r="E234" s="57">
        <v>510</v>
      </c>
      <c r="F234" s="34">
        <v>420</v>
      </c>
      <c r="G234" s="21">
        <f t="shared" si="15"/>
        <v>540</v>
      </c>
      <c r="H234" s="34">
        <v>450</v>
      </c>
      <c r="I234" s="21">
        <v>550</v>
      </c>
      <c r="J234" s="35">
        <v>457</v>
      </c>
    </row>
    <row r="235" spans="1:10" ht="20.100000000000001" customHeight="1">
      <c r="A235" s="7" t="s">
        <v>320</v>
      </c>
      <c r="B235" s="54" t="s">
        <v>321</v>
      </c>
      <c r="C235" s="9" t="s">
        <v>1274</v>
      </c>
      <c r="D235" s="55">
        <v>115</v>
      </c>
      <c r="E235" s="57">
        <v>200</v>
      </c>
      <c r="F235" s="34">
        <v>160</v>
      </c>
      <c r="G235" s="21">
        <v>210</v>
      </c>
      <c r="H235" s="34">
        <v>170</v>
      </c>
      <c r="I235" s="21">
        <v>210</v>
      </c>
      <c r="J235" s="35">
        <v>174</v>
      </c>
    </row>
    <row r="236" spans="1:10" ht="20.100000000000001" customHeight="1">
      <c r="A236" s="7" t="s">
        <v>322</v>
      </c>
      <c r="B236" s="54" t="s">
        <v>323</v>
      </c>
      <c r="C236" s="9" t="s">
        <v>1274</v>
      </c>
      <c r="D236" s="55">
        <v>135</v>
      </c>
      <c r="E236" s="57">
        <f t="shared" si="14"/>
        <v>210</v>
      </c>
      <c r="F236" s="34">
        <v>175</v>
      </c>
      <c r="G236" s="21">
        <v>230</v>
      </c>
      <c r="H236" s="34">
        <v>187</v>
      </c>
      <c r="I236" s="21">
        <v>230</v>
      </c>
      <c r="J236" s="35">
        <v>190</v>
      </c>
    </row>
    <row r="237" spans="1:10" ht="20.100000000000001" customHeight="1">
      <c r="A237" s="7" t="s">
        <v>324</v>
      </c>
      <c r="B237" s="54" t="s">
        <v>325</v>
      </c>
      <c r="C237" s="9" t="s">
        <v>296</v>
      </c>
      <c r="D237" s="55">
        <v>42</v>
      </c>
      <c r="E237" s="57">
        <v>80</v>
      </c>
      <c r="F237" s="34">
        <v>60</v>
      </c>
      <c r="G237" s="21">
        <v>80</v>
      </c>
      <c r="H237" s="34">
        <v>64</v>
      </c>
      <c r="I237" s="21">
        <v>80</v>
      </c>
      <c r="J237" s="35">
        <v>65</v>
      </c>
    </row>
    <row r="238" spans="1:10" ht="20.100000000000001" customHeight="1">
      <c r="A238" s="7" t="s">
        <v>326</v>
      </c>
      <c r="B238" s="54" t="s">
        <v>327</v>
      </c>
      <c r="C238" s="9" t="s">
        <v>296</v>
      </c>
      <c r="D238" s="55">
        <v>35</v>
      </c>
      <c r="E238" s="57">
        <v>70</v>
      </c>
      <c r="F238" s="34">
        <v>55</v>
      </c>
      <c r="G238" s="21">
        <v>80</v>
      </c>
      <c r="H238" s="34">
        <v>59</v>
      </c>
      <c r="I238" s="21">
        <v>80</v>
      </c>
      <c r="J238" s="35">
        <v>60</v>
      </c>
    </row>
    <row r="239" spans="1:10" ht="20.100000000000001" customHeight="1">
      <c r="A239" s="7" t="s">
        <v>328</v>
      </c>
      <c r="B239" s="54" t="s">
        <v>329</v>
      </c>
      <c r="C239" s="9" t="s">
        <v>330</v>
      </c>
      <c r="D239" s="55">
        <v>220</v>
      </c>
      <c r="E239" s="57">
        <v>350</v>
      </c>
      <c r="F239" s="34">
        <v>290</v>
      </c>
      <c r="G239" s="21">
        <v>380</v>
      </c>
      <c r="H239" s="34">
        <v>310</v>
      </c>
      <c r="I239" s="21">
        <v>380</v>
      </c>
      <c r="J239" s="35">
        <v>316</v>
      </c>
    </row>
    <row r="240" spans="1:10" ht="20.100000000000001" customHeight="1">
      <c r="A240" s="7" t="s">
        <v>331</v>
      </c>
      <c r="B240" s="54" t="s">
        <v>332</v>
      </c>
      <c r="C240" s="9" t="s">
        <v>330</v>
      </c>
      <c r="D240" s="55">
        <v>170</v>
      </c>
      <c r="E240" s="57">
        <f t="shared" si="14"/>
        <v>300</v>
      </c>
      <c r="F240" s="34">
        <v>250</v>
      </c>
      <c r="G240" s="21">
        <v>330</v>
      </c>
      <c r="H240" s="34">
        <v>268</v>
      </c>
      <c r="I240" s="21">
        <v>330</v>
      </c>
      <c r="J240" s="35">
        <v>272</v>
      </c>
    </row>
    <row r="241" spans="1:10" ht="20.100000000000001" customHeight="1">
      <c r="A241" s="7" t="s">
        <v>333</v>
      </c>
      <c r="B241" s="54" t="s">
        <v>334</v>
      </c>
      <c r="C241" s="9" t="s">
        <v>330</v>
      </c>
      <c r="D241" s="55">
        <v>140</v>
      </c>
      <c r="E241" s="57">
        <v>210</v>
      </c>
      <c r="F241" s="34">
        <v>170</v>
      </c>
      <c r="G241" s="21">
        <v>220</v>
      </c>
      <c r="H241" s="34">
        <v>182</v>
      </c>
      <c r="I241" s="21">
        <v>230</v>
      </c>
      <c r="J241" s="35">
        <v>185</v>
      </c>
    </row>
    <row r="242" spans="1:10" ht="20.100000000000001" customHeight="1">
      <c r="A242" s="7" t="s">
        <v>335</v>
      </c>
      <c r="B242" s="54" t="s">
        <v>336</v>
      </c>
      <c r="C242" s="9" t="s">
        <v>330</v>
      </c>
      <c r="D242" s="55">
        <v>100</v>
      </c>
      <c r="E242" s="57">
        <v>170</v>
      </c>
      <c r="F242" s="34">
        <v>135</v>
      </c>
      <c r="G242" s="21">
        <v>180</v>
      </c>
      <c r="H242" s="34">
        <v>144</v>
      </c>
      <c r="I242" s="21">
        <v>180</v>
      </c>
      <c r="J242" s="35">
        <v>147</v>
      </c>
    </row>
    <row r="243" spans="1:10" ht="20.100000000000001" customHeight="1">
      <c r="A243" s="7" t="s">
        <v>337</v>
      </c>
      <c r="B243" s="54" t="s">
        <v>338</v>
      </c>
      <c r="C243" s="9" t="s">
        <v>330</v>
      </c>
      <c r="D243" s="55">
        <v>95</v>
      </c>
      <c r="E243" s="57">
        <f t="shared" si="14"/>
        <v>150</v>
      </c>
      <c r="F243" s="34">
        <v>125</v>
      </c>
      <c r="G243" s="21">
        <v>160</v>
      </c>
      <c r="H243" s="34">
        <v>133</v>
      </c>
      <c r="I243" s="21">
        <v>170</v>
      </c>
      <c r="J243" s="35">
        <v>136</v>
      </c>
    </row>
    <row r="244" spans="1:10" ht="20.100000000000001" customHeight="1">
      <c r="A244" s="7" t="s">
        <v>339</v>
      </c>
      <c r="B244" s="54" t="s">
        <v>340</v>
      </c>
      <c r="C244" s="9" t="s">
        <v>121</v>
      </c>
      <c r="D244" s="55">
        <v>1000</v>
      </c>
      <c r="E244" s="57">
        <f t="shared" si="14"/>
        <v>1560</v>
      </c>
      <c r="F244" s="34">
        <v>1300</v>
      </c>
      <c r="G244" s="21">
        <v>1670</v>
      </c>
      <c r="H244" s="34">
        <f t="shared" si="16"/>
        <v>1391</v>
      </c>
      <c r="I244" s="21">
        <v>1710</v>
      </c>
      <c r="J244" s="35">
        <f t="shared" si="17"/>
        <v>1417</v>
      </c>
    </row>
    <row r="245" spans="1:10" ht="20.100000000000001" customHeight="1">
      <c r="A245" s="7" t="s">
        <v>341</v>
      </c>
      <c r="B245" s="54" t="s">
        <v>342</v>
      </c>
      <c r="C245" s="9" t="s">
        <v>121</v>
      </c>
      <c r="D245" s="55">
        <v>850</v>
      </c>
      <c r="E245" s="57">
        <f t="shared" si="14"/>
        <v>1440</v>
      </c>
      <c r="F245" s="34">
        <v>1200</v>
      </c>
      <c r="G245" s="21">
        <v>1550</v>
      </c>
      <c r="H245" s="34">
        <f t="shared" si="16"/>
        <v>1284</v>
      </c>
      <c r="I245" s="21">
        <v>1570</v>
      </c>
      <c r="J245" s="35">
        <f t="shared" si="17"/>
        <v>1308</v>
      </c>
    </row>
    <row r="246" spans="1:10" ht="20.100000000000001" customHeight="1">
      <c r="A246" s="7" t="s">
        <v>343</v>
      </c>
      <c r="B246" s="54" t="s">
        <v>344</v>
      </c>
      <c r="C246" s="9" t="s">
        <v>121</v>
      </c>
      <c r="D246" s="55">
        <v>700</v>
      </c>
      <c r="E246" s="57">
        <f t="shared" si="14"/>
        <v>1200</v>
      </c>
      <c r="F246" s="34">
        <v>1000</v>
      </c>
      <c r="G246" s="21">
        <v>1290</v>
      </c>
      <c r="H246" s="34">
        <f t="shared" si="16"/>
        <v>1070</v>
      </c>
      <c r="I246" s="21">
        <v>1310</v>
      </c>
      <c r="J246" s="35">
        <f t="shared" si="17"/>
        <v>1090</v>
      </c>
    </row>
    <row r="247" spans="1:10" ht="20.100000000000001" customHeight="1">
      <c r="A247" s="7" t="s">
        <v>345</v>
      </c>
      <c r="B247" s="54" t="s">
        <v>346</v>
      </c>
      <c r="C247" s="9" t="s">
        <v>121</v>
      </c>
      <c r="D247" s="55">
        <v>460</v>
      </c>
      <c r="E247" s="57">
        <v>750</v>
      </c>
      <c r="F247" s="34">
        <v>620</v>
      </c>
      <c r="G247" s="21">
        <v>800</v>
      </c>
      <c r="H247" s="34">
        <v>660</v>
      </c>
      <c r="I247" s="21">
        <f t="shared" si="13"/>
        <v>810</v>
      </c>
      <c r="J247" s="35">
        <v>675</v>
      </c>
    </row>
    <row r="248" spans="1:10" ht="20.100000000000001" customHeight="1">
      <c r="A248" s="7" t="s">
        <v>347</v>
      </c>
      <c r="B248" s="54" t="s">
        <v>348</v>
      </c>
      <c r="C248" s="9" t="s">
        <v>121</v>
      </c>
      <c r="D248" s="55">
        <v>200</v>
      </c>
      <c r="E248" s="57">
        <f t="shared" si="14"/>
        <v>330</v>
      </c>
      <c r="F248" s="34">
        <v>275</v>
      </c>
      <c r="G248" s="21">
        <v>350</v>
      </c>
      <c r="H248" s="34">
        <v>290</v>
      </c>
      <c r="I248" s="21">
        <f t="shared" si="13"/>
        <v>360</v>
      </c>
      <c r="J248" s="35">
        <v>300</v>
      </c>
    </row>
    <row r="249" spans="1:10" ht="20.100000000000001" customHeight="1">
      <c r="A249" s="7" t="s">
        <v>349</v>
      </c>
      <c r="B249" s="54" t="s">
        <v>350</v>
      </c>
      <c r="C249" s="9" t="s">
        <v>296</v>
      </c>
      <c r="D249" s="55">
        <v>200</v>
      </c>
      <c r="E249" s="57">
        <f t="shared" si="14"/>
        <v>300</v>
      </c>
      <c r="F249" s="34">
        <v>250</v>
      </c>
      <c r="G249" s="21">
        <v>320</v>
      </c>
      <c r="H249" s="34">
        <v>265</v>
      </c>
      <c r="I249" s="21">
        <v>330</v>
      </c>
      <c r="J249" s="35">
        <v>272</v>
      </c>
    </row>
    <row r="250" spans="1:10" ht="20.100000000000001" customHeight="1">
      <c r="A250" s="7" t="s">
        <v>351</v>
      </c>
      <c r="B250" s="54" t="s">
        <v>352</v>
      </c>
      <c r="C250" s="9" t="s">
        <v>296</v>
      </c>
      <c r="D250" s="55">
        <v>175</v>
      </c>
      <c r="E250" s="57">
        <v>290</v>
      </c>
      <c r="F250" s="34">
        <v>240</v>
      </c>
      <c r="G250" s="21">
        <v>310</v>
      </c>
      <c r="H250" s="34">
        <v>255</v>
      </c>
      <c r="I250" s="21">
        <v>320</v>
      </c>
      <c r="J250" s="35">
        <v>260</v>
      </c>
    </row>
    <row r="251" spans="1:10" ht="20.100000000000001" customHeight="1">
      <c r="A251" s="7" t="s">
        <v>353</v>
      </c>
      <c r="B251" s="54" t="s">
        <v>354</v>
      </c>
      <c r="C251" s="9" t="s">
        <v>296</v>
      </c>
      <c r="D251" s="55">
        <v>150</v>
      </c>
      <c r="E251" s="57">
        <v>290</v>
      </c>
      <c r="F251" s="34">
        <v>190</v>
      </c>
      <c r="G251" s="21">
        <v>250</v>
      </c>
      <c r="H251" s="34">
        <v>203</v>
      </c>
      <c r="I251" s="21">
        <v>250</v>
      </c>
      <c r="J251" s="35">
        <v>207</v>
      </c>
    </row>
    <row r="252" spans="1:10" ht="33" customHeight="1">
      <c r="A252" s="7" t="s">
        <v>355</v>
      </c>
      <c r="B252" s="54" t="s">
        <v>3479</v>
      </c>
      <c r="C252" s="9" t="s">
        <v>296</v>
      </c>
      <c r="D252" s="55">
        <v>600</v>
      </c>
      <c r="E252" s="57">
        <f t="shared" ref="E252:E315" si="18">F252*1.2</f>
        <v>1080</v>
      </c>
      <c r="F252" s="34">
        <v>900</v>
      </c>
      <c r="G252" s="21">
        <v>1160</v>
      </c>
      <c r="H252" s="34">
        <v>960</v>
      </c>
      <c r="I252" s="21">
        <v>1180</v>
      </c>
      <c r="J252" s="35">
        <v>980</v>
      </c>
    </row>
    <row r="253" spans="1:10" ht="20.100000000000001" customHeight="1">
      <c r="A253" s="7" t="s">
        <v>356</v>
      </c>
      <c r="B253" s="54" t="s">
        <v>357</v>
      </c>
      <c r="C253" s="9" t="s">
        <v>296</v>
      </c>
      <c r="D253" s="55">
        <v>100</v>
      </c>
      <c r="E253" s="57">
        <v>150</v>
      </c>
      <c r="F253" s="34">
        <v>120</v>
      </c>
      <c r="G253" s="21">
        <v>160</v>
      </c>
      <c r="H253" s="34">
        <v>128</v>
      </c>
      <c r="I253" s="21">
        <v>160</v>
      </c>
      <c r="J253" s="35">
        <v>130</v>
      </c>
    </row>
    <row r="254" spans="1:10" ht="24.75" customHeight="1">
      <c r="A254" s="7" t="s">
        <v>358</v>
      </c>
      <c r="B254" s="54" t="s">
        <v>3480</v>
      </c>
      <c r="C254" s="9" t="s">
        <v>296</v>
      </c>
      <c r="D254" s="55">
        <v>170</v>
      </c>
      <c r="E254" s="57">
        <v>260</v>
      </c>
      <c r="F254" s="34">
        <v>210</v>
      </c>
      <c r="G254" s="21">
        <f t="shared" ref="G254:G287" si="19">H254*1.2</f>
        <v>270</v>
      </c>
      <c r="H254" s="34">
        <v>225</v>
      </c>
      <c r="I254" s="21">
        <v>280</v>
      </c>
      <c r="J254" s="35">
        <v>228</v>
      </c>
    </row>
    <row r="255" spans="1:10" ht="24.75" customHeight="1">
      <c r="A255" s="7" t="s">
        <v>359</v>
      </c>
      <c r="B255" s="54" t="s">
        <v>3481</v>
      </c>
      <c r="C255" s="9" t="s">
        <v>296</v>
      </c>
      <c r="D255" s="55">
        <v>140</v>
      </c>
      <c r="E255" s="57">
        <f t="shared" si="18"/>
        <v>210</v>
      </c>
      <c r="F255" s="34">
        <v>175</v>
      </c>
      <c r="G255" s="21">
        <v>230</v>
      </c>
      <c r="H255" s="34">
        <v>187</v>
      </c>
      <c r="I255" s="21">
        <v>230</v>
      </c>
      <c r="J255" s="35">
        <v>190</v>
      </c>
    </row>
    <row r="256" spans="1:10" ht="25.5" customHeight="1">
      <c r="A256" s="7" t="s">
        <v>360</v>
      </c>
      <c r="B256" s="54" t="s">
        <v>3482</v>
      </c>
      <c r="C256" s="9" t="s">
        <v>296</v>
      </c>
      <c r="D256" s="55">
        <v>125</v>
      </c>
      <c r="E256" s="57">
        <f t="shared" si="18"/>
        <v>198</v>
      </c>
      <c r="F256" s="34">
        <v>165</v>
      </c>
      <c r="G256" s="21">
        <f t="shared" si="19"/>
        <v>210</v>
      </c>
      <c r="H256" s="34">
        <v>175</v>
      </c>
      <c r="I256" s="21">
        <v>220</v>
      </c>
      <c r="J256" s="35">
        <v>180</v>
      </c>
    </row>
    <row r="257" spans="1:10" ht="20.100000000000001" customHeight="1">
      <c r="A257" s="7" t="s">
        <v>361</v>
      </c>
      <c r="B257" s="54" t="s">
        <v>362</v>
      </c>
      <c r="C257" s="9" t="s">
        <v>296</v>
      </c>
      <c r="D257" s="55">
        <v>550</v>
      </c>
      <c r="E257" s="57">
        <f t="shared" si="18"/>
        <v>900</v>
      </c>
      <c r="F257" s="34">
        <v>750</v>
      </c>
      <c r="G257" s="21">
        <v>970</v>
      </c>
      <c r="H257" s="34">
        <v>802</v>
      </c>
      <c r="I257" s="21">
        <v>980</v>
      </c>
      <c r="J257" s="35">
        <v>815</v>
      </c>
    </row>
    <row r="258" spans="1:10" ht="20.100000000000001" customHeight="1">
      <c r="A258" s="7" t="s">
        <v>363</v>
      </c>
      <c r="B258" s="54" t="s">
        <v>364</v>
      </c>
      <c r="C258" s="9" t="s">
        <v>296</v>
      </c>
      <c r="D258" s="55">
        <v>50</v>
      </c>
      <c r="E258" s="57">
        <v>80</v>
      </c>
      <c r="F258" s="34">
        <v>60</v>
      </c>
      <c r="G258" s="21">
        <v>80</v>
      </c>
      <c r="H258" s="34">
        <v>63</v>
      </c>
      <c r="I258" s="21">
        <v>80</v>
      </c>
      <c r="J258" s="35">
        <v>65</v>
      </c>
    </row>
    <row r="259" spans="1:10" ht="20.100000000000001" customHeight="1">
      <c r="A259" s="7" t="s">
        <v>365</v>
      </c>
      <c r="B259" s="54" t="s">
        <v>366</v>
      </c>
      <c r="C259" s="9" t="s">
        <v>330</v>
      </c>
      <c r="D259" s="55">
        <v>250</v>
      </c>
      <c r="E259" s="57">
        <v>390</v>
      </c>
      <c r="F259" s="34">
        <v>320</v>
      </c>
      <c r="G259" s="21">
        <v>420</v>
      </c>
      <c r="H259" s="34">
        <f t="shared" si="16"/>
        <v>342.40000000000003</v>
      </c>
      <c r="I259" s="21">
        <v>420</v>
      </c>
      <c r="J259" s="35">
        <v>348</v>
      </c>
    </row>
    <row r="260" spans="1:10" ht="20.100000000000001" customHeight="1">
      <c r="A260" s="7" t="s">
        <v>367</v>
      </c>
      <c r="B260" s="54" t="s">
        <v>368</v>
      </c>
      <c r="C260" s="9" t="s">
        <v>330</v>
      </c>
      <c r="D260" s="55">
        <v>220</v>
      </c>
      <c r="E260" s="57">
        <v>340</v>
      </c>
      <c r="F260" s="34">
        <v>280</v>
      </c>
      <c r="G260" s="21">
        <f t="shared" si="19"/>
        <v>360</v>
      </c>
      <c r="H260" s="34">
        <v>300</v>
      </c>
      <c r="I260" s="21">
        <v>370</v>
      </c>
      <c r="J260" s="35">
        <v>305</v>
      </c>
    </row>
    <row r="261" spans="1:10" ht="20.100000000000001" customHeight="1">
      <c r="A261" s="7" t="s">
        <v>369</v>
      </c>
      <c r="B261" s="54" t="s">
        <v>370</v>
      </c>
      <c r="C261" s="9" t="s">
        <v>330</v>
      </c>
      <c r="D261" s="55">
        <v>160</v>
      </c>
      <c r="E261" s="57">
        <v>230</v>
      </c>
      <c r="F261" s="34">
        <v>190</v>
      </c>
      <c r="G261" s="21">
        <v>250</v>
      </c>
      <c r="H261" s="34">
        <v>203</v>
      </c>
      <c r="I261" s="21">
        <v>250</v>
      </c>
      <c r="J261" s="35">
        <v>207</v>
      </c>
    </row>
    <row r="262" spans="1:10" ht="20.100000000000001" customHeight="1">
      <c r="A262" s="7" t="s">
        <v>371</v>
      </c>
      <c r="B262" s="54" t="s">
        <v>372</v>
      </c>
      <c r="C262" s="9" t="s">
        <v>330</v>
      </c>
      <c r="D262" s="55">
        <v>125</v>
      </c>
      <c r="E262" s="57">
        <v>220</v>
      </c>
      <c r="F262" s="34">
        <v>180</v>
      </c>
      <c r="G262" s="21">
        <v>230</v>
      </c>
      <c r="H262" s="34">
        <v>190</v>
      </c>
      <c r="I262" s="21">
        <v>240</v>
      </c>
      <c r="J262" s="35">
        <v>196</v>
      </c>
    </row>
    <row r="263" spans="1:10" ht="20.100000000000001" customHeight="1">
      <c r="A263" s="7" t="s">
        <v>373</v>
      </c>
      <c r="B263" s="54" t="s">
        <v>374</v>
      </c>
      <c r="C263" s="9" t="s">
        <v>330</v>
      </c>
      <c r="D263" s="55">
        <v>100</v>
      </c>
      <c r="E263" s="57">
        <v>180</v>
      </c>
      <c r="F263" s="34">
        <v>145</v>
      </c>
      <c r="G263" s="21">
        <v>190</v>
      </c>
      <c r="H263" s="34">
        <v>155</v>
      </c>
      <c r="I263" s="21">
        <v>190</v>
      </c>
      <c r="J263" s="35">
        <v>158</v>
      </c>
    </row>
    <row r="264" spans="1:10" ht="20.100000000000001" customHeight="1">
      <c r="A264" s="7" t="s">
        <v>375</v>
      </c>
      <c r="B264" s="54" t="s">
        <v>376</v>
      </c>
      <c r="C264" s="9" t="s">
        <v>1274</v>
      </c>
      <c r="D264" s="55">
        <v>200</v>
      </c>
      <c r="E264" s="57">
        <v>330</v>
      </c>
      <c r="F264" s="34">
        <v>270</v>
      </c>
      <c r="G264" s="21">
        <v>350</v>
      </c>
      <c r="H264" s="34">
        <v>290</v>
      </c>
      <c r="I264" s="21">
        <v>360</v>
      </c>
      <c r="J264" s="35">
        <v>294</v>
      </c>
    </row>
    <row r="265" spans="1:10" ht="20.100000000000001" customHeight="1">
      <c r="A265" s="7" t="s">
        <v>377</v>
      </c>
      <c r="B265" s="54" t="s">
        <v>378</v>
      </c>
      <c r="C265" s="9" t="s">
        <v>1274</v>
      </c>
      <c r="D265" s="55">
        <v>260</v>
      </c>
      <c r="E265" s="57">
        <v>410</v>
      </c>
      <c r="F265" s="34">
        <v>340</v>
      </c>
      <c r="G265" s="21">
        <v>440</v>
      </c>
      <c r="H265" s="34">
        <v>363</v>
      </c>
      <c r="I265" s="21">
        <v>450</v>
      </c>
      <c r="J265" s="35">
        <v>370</v>
      </c>
    </row>
    <row r="266" spans="1:10" ht="20.100000000000001" customHeight="1">
      <c r="A266" s="7" t="s">
        <v>379</v>
      </c>
      <c r="B266" s="54" t="s">
        <v>380</v>
      </c>
      <c r="C266" s="9" t="s">
        <v>1274</v>
      </c>
      <c r="D266" s="55">
        <v>370</v>
      </c>
      <c r="E266" s="57">
        <v>640</v>
      </c>
      <c r="F266" s="34">
        <v>530</v>
      </c>
      <c r="G266" s="21">
        <v>670</v>
      </c>
      <c r="H266" s="34">
        <v>555</v>
      </c>
      <c r="I266" s="21">
        <v>690</v>
      </c>
      <c r="J266" s="35">
        <v>570</v>
      </c>
    </row>
    <row r="267" spans="1:10" s="50" customFormat="1" ht="17.100000000000001" customHeight="1">
      <c r="A267" s="73" t="s">
        <v>381</v>
      </c>
      <c r="B267" s="74" t="s">
        <v>382</v>
      </c>
      <c r="C267" s="75" t="s">
        <v>121</v>
      </c>
      <c r="D267" s="57">
        <v>145</v>
      </c>
      <c r="E267" s="57">
        <v>220</v>
      </c>
      <c r="F267" s="47">
        <v>180</v>
      </c>
      <c r="G267" s="47">
        <v>230</v>
      </c>
      <c r="H267" s="47">
        <v>190</v>
      </c>
      <c r="I267" s="47">
        <v>240</v>
      </c>
      <c r="J267" s="49">
        <v>196</v>
      </c>
    </row>
    <row r="268" spans="1:10" s="50" customFormat="1" ht="17.100000000000001" customHeight="1">
      <c r="A268" s="73" t="s">
        <v>383</v>
      </c>
      <c r="B268" s="74" t="s">
        <v>384</v>
      </c>
      <c r="C268" s="75" t="s">
        <v>121</v>
      </c>
      <c r="D268" s="57">
        <v>90</v>
      </c>
      <c r="E268" s="57">
        <v>150</v>
      </c>
      <c r="F268" s="47">
        <v>120</v>
      </c>
      <c r="G268" s="47">
        <v>160</v>
      </c>
      <c r="H268" s="47">
        <v>128</v>
      </c>
      <c r="I268" s="47">
        <v>160</v>
      </c>
      <c r="J268" s="49">
        <v>130</v>
      </c>
    </row>
    <row r="269" spans="1:10" s="50" customFormat="1" ht="17.100000000000001" customHeight="1">
      <c r="A269" s="73" t="s">
        <v>385</v>
      </c>
      <c r="B269" s="74" t="s">
        <v>386</v>
      </c>
      <c r="C269" s="75" t="s">
        <v>121</v>
      </c>
      <c r="D269" s="57">
        <v>65</v>
      </c>
      <c r="E269" s="57">
        <v>110</v>
      </c>
      <c r="F269" s="47">
        <v>85</v>
      </c>
      <c r="G269" s="47">
        <v>110</v>
      </c>
      <c r="H269" s="47">
        <v>91</v>
      </c>
      <c r="I269" s="47">
        <v>120</v>
      </c>
      <c r="J269" s="49">
        <v>92</v>
      </c>
    </row>
    <row r="270" spans="1:10" s="50" customFormat="1" ht="17.100000000000001" customHeight="1">
      <c r="A270" s="73" t="s">
        <v>387</v>
      </c>
      <c r="B270" s="74" t="s">
        <v>388</v>
      </c>
      <c r="C270" s="75" t="s">
        <v>121</v>
      </c>
      <c r="D270" s="57">
        <v>55</v>
      </c>
      <c r="E270" s="57">
        <f t="shared" si="18"/>
        <v>90</v>
      </c>
      <c r="F270" s="47">
        <v>75</v>
      </c>
      <c r="G270" s="47">
        <v>100</v>
      </c>
      <c r="H270" s="47">
        <v>80</v>
      </c>
      <c r="I270" s="47">
        <v>100</v>
      </c>
      <c r="J270" s="49">
        <v>82</v>
      </c>
    </row>
    <row r="271" spans="1:10" s="50" customFormat="1" ht="20.100000000000001" customHeight="1">
      <c r="A271" s="73" t="s">
        <v>389</v>
      </c>
      <c r="B271" s="74" t="s">
        <v>3483</v>
      </c>
      <c r="C271" s="75" t="str">
        <f>C266</f>
        <v>Metre</v>
      </c>
      <c r="D271" s="57">
        <v>42</v>
      </c>
      <c r="E271" s="57">
        <v>80</v>
      </c>
      <c r="F271" s="47">
        <v>65</v>
      </c>
      <c r="G271" s="47">
        <v>90</v>
      </c>
      <c r="H271" s="47">
        <v>70</v>
      </c>
      <c r="I271" s="47">
        <v>90</v>
      </c>
      <c r="J271" s="49">
        <v>71</v>
      </c>
    </row>
    <row r="272" spans="1:10" s="50" customFormat="1" ht="20.100000000000001" customHeight="1">
      <c r="A272" s="73" t="s">
        <v>391</v>
      </c>
      <c r="B272" s="74" t="s">
        <v>392</v>
      </c>
      <c r="C272" s="75" t="s">
        <v>330</v>
      </c>
      <c r="D272" s="57">
        <v>68</v>
      </c>
      <c r="E272" s="57">
        <v>120</v>
      </c>
      <c r="F272" s="47">
        <v>95</v>
      </c>
      <c r="G272" s="47">
        <v>130</v>
      </c>
      <c r="H272" s="47">
        <v>102</v>
      </c>
      <c r="I272" s="47">
        <v>130</v>
      </c>
      <c r="J272" s="49">
        <v>103</v>
      </c>
    </row>
    <row r="273" spans="1:10" s="50" customFormat="1" ht="20.100000000000001" customHeight="1">
      <c r="A273" s="73" t="s">
        <v>393</v>
      </c>
      <c r="B273" s="74" t="s">
        <v>394</v>
      </c>
      <c r="C273" s="75" t="s">
        <v>330</v>
      </c>
      <c r="D273" s="57">
        <v>52</v>
      </c>
      <c r="E273" s="57">
        <v>100</v>
      </c>
      <c r="F273" s="47">
        <v>80</v>
      </c>
      <c r="G273" s="47">
        <v>110</v>
      </c>
      <c r="H273" s="47">
        <v>86</v>
      </c>
      <c r="I273" s="47">
        <v>110</v>
      </c>
      <c r="J273" s="49">
        <v>87</v>
      </c>
    </row>
    <row r="274" spans="1:10" s="50" customFormat="1" ht="20.100000000000001" customHeight="1">
      <c r="A274" s="73" t="s">
        <v>395</v>
      </c>
      <c r="B274" s="74" t="s">
        <v>396</v>
      </c>
      <c r="C274" s="75" t="s">
        <v>330</v>
      </c>
      <c r="D274" s="57">
        <v>42</v>
      </c>
      <c r="E274" s="57">
        <v>80</v>
      </c>
      <c r="F274" s="47">
        <v>60</v>
      </c>
      <c r="G274" s="47">
        <v>80</v>
      </c>
      <c r="H274" s="47">
        <v>64</v>
      </c>
      <c r="I274" s="47">
        <v>80</v>
      </c>
      <c r="J274" s="49">
        <v>65</v>
      </c>
    </row>
    <row r="275" spans="1:10" s="50" customFormat="1" ht="20.100000000000001" customHeight="1">
      <c r="A275" s="73" t="s">
        <v>397</v>
      </c>
      <c r="B275" s="74" t="s">
        <v>398</v>
      </c>
      <c r="C275" s="75" t="s">
        <v>330</v>
      </c>
      <c r="D275" s="57">
        <v>38</v>
      </c>
      <c r="E275" s="57">
        <f t="shared" si="18"/>
        <v>60</v>
      </c>
      <c r="F275" s="47">
        <v>50</v>
      </c>
      <c r="G275" s="47">
        <v>70</v>
      </c>
      <c r="H275" s="47">
        <v>53</v>
      </c>
      <c r="I275" s="47">
        <v>70</v>
      </c>
      <c r="J275" s="49">
        <v>54</v>
      </c>
    </row>
    <row r="276" spans="1:10" s="50" customFormat="1" ht="20.100000000000001" customHeight="1">
      <c r="A276" s="73" t="s">
        <v>399</v>
      </c>
      <c r="B276" s="74" t="s">
        <v>400</v>
      </c>
      <c r="C276" s="75" t="s">
        <v>330</v>
      </c>
      <c r="D276" s="57">
        <v>32</v>
      </c>
      <c r="E276" s="57">
        <v>60</v>
      </c>
      <c r="F276" s="47">
        <v>45</v>
      </c>
      <c r="G276" s="47">
        <v>60</v>
      </c>
      <c r="H276" s="47">
        <v>48</v>
      </c>
      <c r="I276" s="47">
        <v>60</v>
      </c>
      <c r="J276" s="49">
        <v>49</v>
      </c>
    </row>
    <row r="277" spans="1:10" s="50" customFormat="1" ht="20.100000000000001" customHeight="1">
      <c r="A277" s="73" t="s">
        <v>401</v>
      </c>
      <c r="B277" s="74" t="s">
        <v>402</v>
      </c>
      <c r="C277" s="75" t="s">
        <v>296</v>
      </c>
      <c r="D277" s="57">
        <v>8</v>
      </c>
      <c r="E277" s="57">
        <v>20</v>
      </c>
      <c r="F277" s="47">
        <v>9.5</v>
      </c>
      <c r="G277" s="47">
        <v>20</v>
      </c>
      <c r="H277" s="47">
        <v>10</v>
      </c>
      <c r="I277" s="47">
        <v>20</v>
      </c>
      <c r="J277" s="49">
        <v>10.5</v>
      </c>
    </row>
    <row r="278" spans="1:10" s="50" customFormat="1" ht="20.100000000000001" customHeight="1">
      <c r="A278" s="73" t="s">
        <v>403</v>
      </c>
      <c r="B278" s="74" t="s">
        <v>404</v>
      </c>
      <c r="C278" s="75" t="s">
        <v>121</v>
      </c>
      <c r="D278" s="57">
        <v>150</v>
      </c>
      <c r="E278" s="57">
        <v>230</v>
      </c>
      <c r="F278" s="47">
        <v>190</v>
      </c>
      <c r="G278" s="47">
        <v>250</v>
      </c>
      <c r="H278" s="47">
        <v>203</v>
      </c>
      <c r="I278" s="47">
        <v>250</v>
      </c>
      <c r="J278" s="49">
        <v>207</v>
      </c>
    </row>
    <row r="279" spans="1:10" s="50" customFormat="1" ht="20.100000000000001" customHeight="1">
      <c r="A279" s="73" t="s">
        <v>405</v>
      </c>
      <c r="B279" s="74" t="s">
        <v>406</v>
      </c>
      <c r="C279" s="75" t="s">
        <v>121</v>
      </c>
      <c r="D279" s="57">
        <v>95</v>
      </c>
      <c r="E279" s="57">
        <v>160</v>
      </c>
      <c r="F279" s="47">
        <v>130</v>
      </c>
      <c r="G279" s="47">
        <v>170</v>
      </c>
      <c r="H279" s="47">
        <v>139</v>
      </c>
      <c r="I279" s="47">
        <v>170</v>
      </c>
      <c r="J279" s="49">
        <v>141</v>
      </c>
    </row>
    <row r="280" spans="1:10" s="50" customFormat="1" ht="20.100000000000001" customHeight="1">
      <c r="A280" s="73" t="s">
        <v>407</v>
      </c>
      <c r="B280" s="74" t="s">
        <v>408</v>
      </c>
      <c r="C280" s="75" t="s">
        <v>121</v>
      </c>
      <c r="D280" s="57">
        <v>70</v>
      </c>
      <c r="E280" s="57">
        <v>110</v>
      </c>
      <c r="F280" s="47">
        <v>90</v>
      </c>
      <c r="G280" s="47">
        <v>120</v>
      </c>
      <c r="H280" s="47">
        <v>96</v>
      </c>
      <c r="I280" s="47">
        <v>120</v>
      </c>
      <c r="J280" s="49">
        <v>98</v>
      </c>
    </row>
    <row r="281" spans="1:10" s="50" customFormat="1" ht="20.100000000000001" customHeight="1">
      <c r="A281" s="73" t="s">
        <v>409</v>
      </c>
      <c r="B281" s="74" t="s">
        <v>410</v>
      </c>
      <c r="C281" s="75" t="s">
        <v>121</v>
      </c>
      <c r="D281" s="57">
        <v>60</v>
      </c>
      <c r="E281" s="57">
        <v>100</v>
      </c>
      <c r="F281" s="47">
        <v>80</v>
      </c>
      <c r="G281" s="47">
        <v>110</v>
      </c>
      <c r="H281" s="47">
        <v>85</v>
      </c>
      <c r="I281" s="47">
        <v>110</v>
      </c>
      <c r="J281" s="49">
        <v>87</v>
      </c>
    </row>
    <row r="282" spans="1:10" s="50" customFormat="1" ht="20.100000000000001" customHeight="1">
      <c r="A282" s="73" t="s">
        <v>411</v>
      </c>
      <c r="B282" s="74" t="s">
        <v>412</v>
      </c>
      <c r="C282" s="75" t="s">
        <v>121</v>
      </c>
      <c r="D282" s="57">
        <v>350</v>
      </c>
      <c r="E282" s="57">
        <v>580</v>
      </c>
      <c r="F282" s="47">
        <v>480</v>
      </c>
      <c r="G282" s="47">
        <v>620</v>
      </c>
      <c r="H282" s="47">
        <v>514</v>
      </c>
      <c r="I282" s="47">
        <v>630</v>
      </c>
      <c r="J282" s="49">
        <v>520</v>
      </c>
    </row>
    <row r="283" spans="1:10" s="50" customFormat="1" ht="20.100000000000001" customHeight="1">
      <c r="A283" s="73" t="s">
        <v>413</v>
      </c>
      <c r="B283" s="74" t="s">
        <v>414</v>
      </c>
      <c r="C283" s="75" t="s">
        <v>121</v>
      </c>
      <c r="D283" s="57">
        <v>325</v>
      </c>
      <c r="E283" s="57">
        <f t="shared" si="18"/>
        <v>540</v>
      </c>
      <c r="F283" s="47">
        <v>450</v>
      </c>
      <c r="G283" s="47">
        <v>580</v>
      </c>
      <c r="H283" s="47">
        <v>480</v>
      </c>
      <c r="I283" s="47">
        <v>590</v>
      </c>
      <c r="J283" s="49">
        <v>490</v>
      </c>
    </row>
    <row r="284" spans="1:10" s="50" customFormat="1" ht="20.100000000000001" customHeight="1">
      <c r="A284" s="73" t="s">
        <v>415</v>
      </c>
      <c r="B284" s="74" t="s">
        <v>416</v>
      </c>
      <c r="C284" s="75" t="s">
        <v>121</v>
      </c>
      <c r="D284" s="57">
        <v>240</v>
      </c>
      <c r="E284" s="57">
        <v>410</v>
      </c>
      <c r="F284" s="47">
        <v>340</v>
      </c>
      <c r="G284" s="47">
        <v>440</v>
      </c>
      <c r="H284" s="47">
        <v>363</v>
      </c>
      <c r="I284" s="47">
        <v>450</v>
      </c>
      <c r="J284" s="49">
        <v>370</v>
      </c>
    </row>
    <row r="285" spans="1:10" s="50" customFormat="1" ht="20.100000000000001" customHeight="1">
      <c r="A285" s="73" t="s">
        <v>417</v>
      </c>
      <c r="B285" s="74" t="s">
        <v>418</v>
      </c>
      <c r="C285" s="75" t="s">
        <v>121</v>
      </c>
      <c r="D285" s="57">
        <v>220</v>
      </c>
      <c r="E285" s="57">
        <f t="shared" si="18"/>
        <v>300</v>
      </c>
      <c r="F285" s="47">
        <v>250</v>
      </c>
      <c r="G285" s="47">
        <v>330</v>
      </c>
      <c r="H285" s="47">
        <v>270</v>
      </c>
      <c r="I285" s="47">
        <v>330</v>
      </c>
      <c r="J285" s="49">
        <f t="shared" ref="J285:J316" si="20">F285*1.09</f>
        <v>272.5</v>
      </c>
    </row>
    <row r="286" spans="1:10" s="50" customFormat="1" ht="20.100000000000001" customHeight="1">
      <c r="A286" s="73" t="s">
        <v>419</v>
      </c>
      <c r="B286" s="74" t="s">
        <v>420</v>
      </c>
      <c r="C286" s="75" t="s">
        <v>296</v>
      </c>
      <c r="D286" s="57">
        <v>120</v>
      </c>
      <c r="E286" s="57">
        <f t="shared" si="18"/>
        <v>180</v>
      </c>
      <c r="F286" s="47">
        <v>150</v>
      </c>
      <c r="G286" s="47">
        <v>200</v>
      </c>
      <c r="H286" s="47">
        <v>160</v>
      </c>
      <c r="I286" s="47">
        <v>200</v>
      </c>
      <c r="J286" s="49">
        <v>163</v>
      </c>
    </row>
    <row r="287" spans="1:10" s="50" customFormat="1" ht="20.100000000000001" customHeight="1">
      <c r="A287" s="73" t="s">
        <v>421</v>
      </c>
      <c r="B287" s="74" t="s">
        <v>422</v>
      </c>
      <c r="C287" s="75" t="s">
        <v>296</v>
      </c>
      <c r="D287" s="57">
        <v>110</v>
      </c>
      <c r="E287" s="57">
        <v>170</v>
      </c>
      <c r="F287" s="47">
        <v>140</v>
      </c>
      <c r="G287" s="47">
        <f t="shared" si="19"/>
        <v>180</v>
      </c>
      <c r="H287" s="47">
        <v>150</v>
      </c>
      <c r="I287" s="47">
        <v>190</v>
      </c>
      <c r="J287" s="49">
        <v>152</v>
      </c>
    </row>
    <row r="288" spans="1:10" s="50" customFormat="1" ht="20.100000000000001" customHeight="1">
      <c r="A288" s="73" t="s">
        <v>423</v>
      </c>
      <c r="B288" s="74" t="s">
        <v>424</v>
      </c>
      <c r="C288" s="75" t="s">
        <v>296</v>
      </c>
      <c r="D288" s="57">
        <v>90</v>
      </c>
      <c r="E288" s="57">
        <v>160</v>
      </c>
      <c r="F288" s="47">
        <v>130</v>
      </c>
      <c r="G288" s="47">
        <v>170</v>
      </c>
      <c r="H288" s="47">
        <v>135</v>
      </c>
      <c r="I288" s="47">
        <v>170</v>
      </c>
      <c r="J288" s="49">
        <v>141</v>
      </c>
    </row>
    <row r="289" spans="1:10" s="50" customFormat="1" ht="20.100000000000001" customHeight="1">
      <c r="A289" s="73" t="s">
        <v>425</v>
      </c>
      <c r="B289" s="74" t="s">
        <v>426</v>
      </c>
      <c r="C289" s="75" t="s">
        <v>296</v>
      </c>
      <c r="D289" s="57">
        <v>115</v>
      </c>
      <c r="E289" s="57">
        <v>200</v>
      </c>
      <c r="F289" s="47">
        <v>160</v>
      </c>
      <c r="G289" s="47">
        <v>210</v>
      </c>
      <c r="H289" s="47">
        <v>170</v>
      </c>
      <c r="I289" s="47">
        <v>210</v>
      </c>
      <c r="J289" s="49">
        <v>174</v>
      </c>
    </row>
    <row r="290" spans="1:10" s="50" customFormat="1" ht="20.100000000000001" customHeight="1">
      <c r="A290" s="73" t="s">
        <v>427</v>
      </c>
      <c r="B290" s="74" t="s">
        <v>428</v>
      </c>
      <c r="C290" s="75" t="s">
        <v>296</v>
      </c>
      <c r="D290" s="57">
        <v>120</v>
      </c>
      <c r="E290" s="57">
        <v>180</v>
      </c>
      <c r="F290" s="47">
        <v>145</v>
      </c>
      <c r="G290" s="47">
        <v>190</v>
      </c>
      <c r="H290" s="47">
        <v>155</v>
      </c>
      <c r="I290" s="47">
        <v>190</v>
      </c>
      <c r="J290" s="49">
        <v>158</v>
      </c>
    </row>
    <row r="291" spans="1:10" s="50" customFormat="1" ht="20.100000000000001" customHeight="1">
      <c r="A291" s="73" t="s">
        <v>429</v>
      </c>
      <c r="B291" s="74" t="s">
        <v>430</v>
      </c>
      <c r="C291" s="75" t="s">
        <v>296</v>
      </c>
      <c r="D291" s="57">
        <v>95</v>
      </c>
      <c r="E291" s="57">
        <v>160</v>
      </c>
      <c r="F291" s="47">
        <v>130</v>
      </c>
      <c r="G291" s="47">
        <v>170</v>
      </c>
      <c r="H291" s="47">
        <v>138</v>
      </c>
      <c r="I291" s="47">
        <v>170</v>
      </c>
      <c r="J291" s="49">
        <v>141</v>
      </c>
    </row>
    <row r="292" spans="1:10" s="50" customFormat="1" ht="20.100000000000001" customHeight="1">
      <c r="A292" s="73" t="s">
        <v>431</v>
      </c>
      <c r="B292" s="74" t="s">
        <v>390</v>
      </c>
      <c r="C292" s="75" t="str">
        <f>C271</f>
        <v>Metre</v>
      </c>
      <c r="D292" s="57">
        <v>50</v>
      </c>
      <c r="E292" s="57">
        <v>80</v>
      </c>
      <c r="F292" s="47">
        <v>65</v>
      </c>
      <c r="G292" s="47">
        <v>90</v>
      </c>
      <c r="H292" s="47">
        <v>69</v>
      </c>
      <c r="I292" s="47">
        <v>90</v>
      </c>
      <c r="J292" s="49">
        <v>70</v>
      </c>
    </row>
    <row r="293" spans="1:10" s="50" customFormat="1" ht="20.100000000000001" customHeight="1">
      <c r="A293" s="73" t="s">
        <v>432</v>
      </c>
      <c r="B293" s="74" t="s">
        <v>433</v>
      </c>
      <c r="C293" s="75" t="s">
        <v>296</v>
      </c>
      <c r="D293" s="57">
        <v>100</v>
      </c>
      <c r="E293" s="57">
        <v>160</v>
      </c>
      <c r="F293" s="47">
        <v>130</v>
      </c>
      <c r="G293" s="47">
        <v>170</v>
      </c>
      <c r="H293" s="47">
        <v>139</v>
      </c>
      <c r="I293" s="47">
        <v>170</v>
      </c>
      <c r="J293" s="49">
        <v>141</v>
      </c>
    </row>
    <row r="294" spans="1:10" s="50" customFormat="1" ht="20.100000000000001" customHeight="1">
      <c r="A294" s="73" t="s">
        <v>434</v>
      </c>
      <c r="B294" s="74" t="s">
        <v>435</v>
      </c>
      <c r="C294" s="75" t="s">
        <v>296</v>
      </c>
      <c r="D294" s="57">
        <v>95</v>
      </c>
      <c r="E294" s="57">
        <v>150</v>
      </c>
      <c r="F294" s="47">
        <v>120</v>
      </c>
      <c r="G294" s="47">
        <v>160</v>
      </c>
      <c r="H294" s="47">
        <v>128</v>
      </c>
      <c r="I294" s="47">
        <v>160</v>
      </c>
      <c r="J294" s="49">
        <v>131</v>
      </c>
    </row>
    <row r="295" spans="1:10" s="50" customFormat="1" ht="20.100000000000001" customHeight="1">
      <c r="A295" s="73" t="s">
        <v>436</v>
      </c>
      <c r="B295" s="74" t="s">
        <v>437</v>
      </c>
      <c r="C295" s="75" t="s">
        <v>296</v>
      </c>
      <c r="D295" s="57">
        <v>50</v>
      </c>
      <c r="E295" s="57">
        <v>140</v>
      </c>
      <c r="F295" s="47">
        <v>110</v>
      </c>
      <c r="G295" s="47">
        <v>150</v>
      </c>
      <c r="H295" s="47">
        <v>117</v>
      </c>
      <c r="I295" s="47">
        <v>150</v>
      </c>
      <c r="J295" s="49">
        <v>120</v>
      </c>
    </row>
    <row r="296" spans="1:10" s="50" customFormat="1" ht="20.100000000000001" customHeight="1">
      <c r="A296" s="73" t="s">
        <v>438</v>
      </c>
      <c r="B296" s="74" t="s">
        <v>439</v>
      </c>
      <c r="C296" s="75" t="s">
        <v>296</v>
      </c>
      <c r="D296" s="57">
        <v>42</v>
      </c>
      <c r="E296" s="57">
        <v>70</v>
      </c>
      <c r="F296" s="47">
        <v>55</v>
      </c>
      <c r="G296" s="47">
        <v>80</v>
      </c>
      <c r="H296" s="47">
        <v>59</v>
      </c>
      <c r="I296" s="47">
        <v>80</v>
      </c>
      <c r="J296" s="49">
        <v>60</v>
      </c>
    </row>
    <row r="297" spans="1:10" s="50" customFormat="1" ht="20.100000000000001" customHeight="1">
      <c r="A297" s="73" t="s">
        <v>440</v>
      </c>
      <c r="B297" s="74" t="s">
        <v>441</v>
      </c>
      <c r="C297" s="75" t="s">
        <v>296</v>
      </c>
      <c r="D297" s="57">
        <v>48</v>
      </c>
      <c r="E297" s="57">
        <v>80</v>
      </c>
      <c r="F297" s="47">
        <v>60</v>
      </c>
      <c r="G297" s="47">
        <v>80</v>
      </c>
      <c r="H297" s="47">
        <v>64</v>
      </c>
      <c r="I297" s="47">
        <v>80</v>
      </c>
      <c r="J297" s="49">
        <v>65</v>
      </c>
    </row>
    <row r="298" spans="1:10" s="50" customFormat="1" ht="20.100000000000001" customHeight="1">
      <c r="A298" s="73" t="s">
        <v>442</v>
      </c>
      <c r="B298" s="74" t="s">
        <v>443</v>
      </c>
      <c r="C298" s="75" t="s">
        <v>296</v>
      </c>
      <c r="D298" s="57">
        <v>42</v>
      </c>
      <c r="E298" s="57">
        <f t="shared" si="18"/>
        <v>60</v>
      </c>
      <c r="F298" s="47">
        <v>50</v>
      </c>
      <c r="G298" s="47">
        <v>70</v>
      </c>
      <c r="H298" s="47">
        <v>53</v>
      </c>
      <c r="I298" s="47">
        <v>70</v>
      </c>
      <c r="J298" s="49">
        <v>54</v>
      </c>
    </row>
    <row r="299" spans="1:10" s="50" customFormat="1" ht="20.100000000000001" customHeight="1">
      <c r="A299" s="73" t="s">
        <v>444</v>
      </c>
      <c r="B299" s="74" t="s">
        <v>445</v>
      </c>
      <c r="C299" s="75" t="s">
        <v>296</v>
      </c>
      <c r="D299" s="57">
        <v>32</v>
      </c>
      <c r="E299" s="57">
        <v>50</v>
      </c>
      <c r="F299" s="47">
        <v>40</v>
      </c>
      <c r="G299" s="47">
        <v>60</v>
      </c>
      <c r="H299" s="47">
        <v>43</v>
      </c>
      <c r="I299" s="47">
        <v>60</v>
      </c>
      <c r="J299" s="49">
        <v>44</v>
      </c>
    </row>
    <row r="300" spans="1:10" s="50" customFormat="1" ht="20.100000000000001" customHeight="1">
      <c r="A300" s="73" t="s">
        <v>446</v>
      </c>
      <c r="B300" s="74" t="s">
        <v>447</v>
      </c>
      <c r="C300" s="75" t="s">
        <v>296</v>
      </c>
      <c r="D300" s="57">
        <v>27</v>
      </c>
      <c r="E300" s="57">
        <v>50</v>
      </c>
      <c r="F300" s="47">
        <v>35</v>
      </c>
      <c r="G300" s="47">
        <v>50</v>
      </c>
      <c r="H300" s="47">
        <v>37</v>
      </c>
      <c r="I300" s="47">
        <v>50</v>
      </c>
      <c r="J300" s="49">
        <v>38</v>
      </c>
    </row>
    <row r="301" spans="1:10" s="50" customFormat="1" ht="20.100000000000001" customHeight="1">
      <c r="A301" s="73" t="s">
        <v>448</v>
      </c>
      <c r="B301" s="74" t="s">
        <v>449</v>
      </c>
      <c r="C301" s="75" t="s">
        <v>296</v>
      </c>
      <c r="D301" s="57">
        <v>20</v>
      </c>
      <c r="E301" s="57">
        <v>30</v>
      </c>
      <c r="F301" s="47">
        <v>22</v>
      </c>
      <c r="G301" s="47">
        <v>30</v>
      </c>
      <c r="H301" s="47">
        <v>23</v>
      </c>
      <c r="I301" s="47">
        <v>30</v>
      </c>
      <c r="J301" s="49">
        <v>24</v>
      </c>
    </row>
    <row r="302" spans="1:10" s="50" customFormat="1" ht="20.100000000000001" customHeight="1">
      <c r="A302" s="73" t="s">
        <v>450</v>
      </c>
      <c r="B302" s="74" t="s">
        <v>451</v>
      </c>
      <c r="C302" s="75" t="s">
        <v>296</v>
      </c>
      <c r="D302" s="57">
        <v>18</v>
      </c>
      <c r="E302" s="57">
        <v>30</v>
      </c>
      <c r="F302" s="47">
        <v>20</v>
      </c>
      <c r="G302" s="47">
        <v>30</v>
      </c>
      <c r="H302" s="47">
        <v>21</v>
      </c>
      <c r="I302" s="47">
        <v>30</v>
      </c>
      <c r="J302" s="49">
        <v>22</v>
      </c>
    </row>
    <row r="303" spans="1:10" s="50" customFormat="1" ht="20.100000000000001" customHeight="1">
      <c r="A303" s="73" t="s">
        <v>452</v>
      </c>
      <c r="B303" s="74" t="s">
        <v>453</v>
      </c>
      <c r="C303" s="75" t="s">
        <v>296</v>
      </c>
      <c r="D303" s="57">
        <v>16</v>
      </c>
      <c r="E303" s="57">
        <v>30</v>
      </c>
      <c r="F303" s="47">
        <v>18</v>
      </c>
      <c r="G303" s="47">
        <v>30</v>
      </c>
      <c r="H303" s="47">
        <v>19</v>
      </c>
      <c r="I303" s="47">
        <v>30</v>
      </c>
      <c r="J303" s="49">
        <v>20</v>
      </c>
    </row>
    <row r="304" spans="1:10" s="50" customFormat="1" ht="20.100000000000001" customHeight="1">
      <c r="A304" s="73" t="s">
        <v>454</v>
      </c>
      <c r="B304" s="74" t="s">
        <v>455</v>
      </c>
      <c r="C304" s="75" t="s">
        <v>121</v>
      </c>
      <c r="D304" s="57">
        <v>130</v>
      </c>
      <c r="E304" s="57">
        <v>220</v>
      </c>
      <c r="F304" s="47">
        <v>180</v>
      </c>
      <c r="G304" s="47">
        <v>240</v>
      </c>
      <c r="H304" s="47">
        <v>192</v>
      </c>
      <c r="I304" s="47">
        <v>240</v>
      </c>
      <c r="J304" s="49">
        <v>196</v>
      </c>
    </row>
    <row r="305" spans="1:10" s="50" customFormat="1" ht="20.100000000000001" customHeight="1">
      <c r="A305" s="73" t="s">
        <v>456</v>
      </c>
      <c r="B305" s="74" t="s">
        <v>457</v>
      </c>
      <c r="C305" s="75" t="s">
        <v>121</v>
      </c>
      <c r="D305" s="57">
        <v>110</v>
      </c>
      <c r="E305" s="57">
        <v>200</v>
      </c>
      <c r="F305" s="47">
        <v>160</v>
      </c>
      <c r="G305" s="47">
        <v>210</v>
      </c>
      <c r="H305" s="47">
        <v>171</v>
      </c>
      <c r="I305" s="47">
        <v>210</v>
      </c>
      <c r="J305" s="49">
        <v>174</v>
      </c>
    </row>
    <row r="306" spans="1:10" s="50" customFormat="1" ht="20.100000000000001" customHeight="1">
      <c r="A306" s="73" t="s">
        <v>458</v>
      </c>
      <c r="B306" s="74" t="s">
        <v>459</v>
      </c>
      <c r="C306" s="75" t="s">
        <v>121</v>
      </c>
      <c r="D306" s="57">
        <v>80</v>
      </c>
      <c r="E306" s="57">
        <v>120</v>
      </c>
      <c r="F306" s="47">
        <v>95</v>
      </c>
      <c r="G306" s="47">
        <v>130</v>
      </c>
      <c r="H306" s="47">
        <v>101</v>
      </c>
      <c r="I306" s="47">
        <v>130</v>
      </c>
      <c r="J306" s="49">
        <v>103</v>
      </c>
    </row>
    <row r="307" spans="1:10" s="50" customFormat="1" ht="20.100000000000001" customHeight="1">
      <c r="A307" s="73" t="s">
        <v>460</v>
      </c>
      <c r="B307" s="74" t="s">
        <v>461</v>
      </c>
      <c r="C307" s="75" t="s">
        <v>330</v>
      </c>
      <c r="D307" s="57">
        <v>80</v>
      </c>
      <c r="E307" s="57">
        <v>140</v>
      </c>
      <c r="F307" s="47">
        <v>110</v>
      </c>
      <c r="G307" s="47">
        <v>150</v>
      </c>
      <c r="H307" s="47">
        <v>117</v>
      </c>
      <c r="I307" s="47">
        <v>150</v>
      </c>
      <c r="J307" s="49">
        <v>120</v>
      </c>
    </row>
    <row r="308" spans="1:10" s="50" customFormat="1" ht="20.100000000000001" customHeight="1">
      <c r="A308" s="73" t="s">
        <v>462</v>
      </c>
      <c r="B308" s="74" t="s">
        <v>463</v>
      </c>
      <c r="C308" s="75" t="s">
        <v>330</v>
      </c>
      <c r="D308" s="57">
        <v>65</v>
      </c>
      <c r="E308" s="57">
        <v>120</v>
      </c>
      <c r="F308" s="47">
        <v>95</v>
      </c>
      <c r="G308" s="47">
        <v>130</v>
      </c>
      <c r="H308" s="47">
        <v>102</v>
      </c>
      <c r="I308" s="47">
        <v>130</v>
      </c>
      <c r="J308" s="49">
        <v>104</v>
      </c>
    </row>
    <row r="309" spans="1:10" s="50" customFormat="1" ht="20.100000000000001" customHeight="1">
      <c r="A309" s="73" t="s">
        <v>464</v>
      </c>
      <c r="B309" s="74" t="s">
        <v>465</v>
      </c>
      <c r="C309" s="75" t="s">
        <v>330</v>
      </c>
      <c r="D309" s="57">
        <v>50</v>
      </c>
      <c r="E309" s="57">
        <v>100</v>
      </c>
      <c r="F309" s="47">
        <v>80</v>
      </c>
      <c r="G309" s="47">
        <v>110</v>
      </c>
      <c r="H309" s="47">
        <v>85</v>
      </c>
      <c r="I309" s="47">
        <v>110</v>
      </c>
      <c r="J309" s="49">
        <v>87</v>
      </c>
    </row>
    <row r="310" spans="1:10" s="50" customFormat="1" ht="20.100000000000001" customHeight="1">
      <c r="A310" s="73" t="s">
        <v>466</v>
      </c>
      <c r="B310" s="74" t="s">
        <v>467</v>
      </c>
      <c r="C310" s="75" t="s">
        <v>330</v>
      </c>
      <c r="D310" s="57">
        <v>50</v>
      </c>
      <c r="E310" s="57">
        <v>100</v>
      </c>
      <c r="F310" s="47">
        <v>75</v>
      </c>
      <c r="G310" s="47">
        <v>100</v>
      </c>
      <c r="H310" s="47">
        <v>80</v>
      </c>
      <c r="I310" s="47">
        <v>100</v>
      </c>
      <c r="J310" s="49">
        <v>82</v>
      </c>
    </row>
    <row r="311" spans="1:10" s="50" customFormat="1" ht="20.100000000000001" customHeight="1">
      <c r="A311" s="73" t="s">
        <v>468</v>
      </c>
      <c r="B311" s="74" t="s">
        <v>469</v>
      </c>
      <c r="C311" s="75" t="s">
        <v>330</v>
      </c>
      <c r="D311" s="57">
        <v>38</v>
      </c>
      <c r="E311" s="57">
        <v>80</v>
      </c>
      <c r="F311" s="47">
        <v>60</v>
      </c>
      <c r="G311" s="47">
        <v>80</v>
      </c>
      <c r="H311" s="47">
        <v>64</v>
      </c>
      <c r="I311" s="47">
        <v>80</v>
      </c>
      <c r="J311" s="49">
        <v>65</v>
      </c>
    </row>
    <row r="312" spans="1:10" s="50" customFormat="1" ht="20.100000000000001" customHeight="1">
      <c r="A312" s="73" t="s">
        <v>470</v>
      </c>
      <c r="B312" s="74" t="s">
        <v>471</v>
      </c>
      <c r="C312" s="75" t="s">
        <v>121</v>
      </c>
      <c r="D312" s="57">
        <v>590</v>
      </c>
      <c r="E312" s="57">
        <f t="shared" si="18"/>
        <v>990</v>
      </c>
      <c r="F312" s="47">
        <v>825</v>
      </c>
      <c r="G312" s="47">
        <v>1060</v>
      </c>
      <c r="H312" s="47">
        <v>882</v>
      </c>
      <c r="I312" s="47">
        <v>1080</v>
      </c>
      <c r="J312" s="49">
        <v>899</v>
      </c>
    </row>
    <row r="313" spans="1:10" s="50" customFormat="1" ht="20.100000000000001" customHeight="1">
      <c r="A313" s="73" t="s">
        <v>472</v>
      </c>
      <c r="B313" s="74" t="s">
        <v>473</v>
      </c>
      <c r="C313" s="75" t="s">
        <v>121</v>
      </c>
      <c r="D313" s="57">
        <v>540</v>
      </c>
      <c r="E313" s="57">
        <f t="shared" si="18"/>
        <v>960</v>
      </c>
      <c r="F313" s="47">
        <v>800</v>
      </c>
      <c r="G313" s="47">
        <v>1030</v>
      </c>
      <c r="H313" s="47">
        <f t="shared" ref="H313" si="21">F313*1.07</f>
        <v>856</v>
      </c>
      <c r="I313" s="47">
        <v>1050</v>
      </c>
      <c r="J313" s="49">
        <v>870</v>
      </c>
    </row>
    <row r="314" spans="1:10" s="50" customFormat="1" ht="20.100000000000001" customHeight="1">
      <c r="A314" s="73" t="s">
        <v>474</v>
      </c>
      <c r="B314" s="74" t="s">
        <v>475</v>
      </c>
      <c r="C314" s="75" t="s">
        <v>121</v>
      </c>
      <c r="D314" s="57">
        <v>530</v>
      </c>
      <c r="E314" s="57">
        <v>890</v>
      </c>
      <c r="F314" s="47">
        <v>740</v>
      </c>
      <c r="G314" s="47">
        <v>950</v>
      </c>
      <c r="H314" s="47">
        <v>790</v>
      </c>
      <c r="I314" s="47">
        <v>970</v>
      </c>
      <c r="J314" s="49">
        <v>805</v>
      </c>
    </row>
    <row r="315" spans="1:10" s="50" customFormat="1" ht="20.100000000000001" customHeight="1">
      <c r="A315" s="73" t="s">
        <v>476</v>
      </c>
      <c r="B315" s="74" t="s">
        <v>477</v>
      </c>
      <c r="C315" s="75" t="s">
        <v>121</v>
      </c>
      <c r="D315" s="57">
        <v>520</v>
      </c>
      <c r="E315" s="57">
        <f t="shared" si="18"/>
        <v>870</v>
      </c>
      <c r="F315" s="47">
        <v>725</v>
      </c>
      <c r="G315" s="47">
        <v>930</v>
      </c>
      <c r="H315" s="47">
        <v>770</v>
      </c>
      <c r="I315" s="47">
        <v>950</v>
      </c>
      <c r="J315" s="49">
        <v>790</v>
      </c>
    </row>
    <row r="316" spans="1:10" s="50" customFormat="1" ht="20.100000000000001" customHeight="1">
      <c r="A316" s="73" t="s">
        <v>478</v>
      </c>
      <c r="B316" s="74" t="s">
        <v>479</v>
      </c>
      <c r="C316" s="75" t="s">
        <v>121</v>
      </c>
      <c r="D316" s="57">
        <v>520</v>
      </c>
      <c r="E316" s="57">
        <f t="shared" ref="E316:E378" si="22">F316*1.2</f>
        <v>840</v>
      </c>
      <c r="F316" s="47">
        <v>700</v>
      </c>
      <c r="G316" s="47">
        <v>900</v>
      </c>
      <c r="H316" s="47">
        <v>745</v>
      </c>
      <c r="I316" s="47">
        <v>920</v>
      </c>
      <c r="J316" s="49">
        <f t="shared" si="20"/>
        <v>763</v>
      </c>
    </row>
    <row r="317" spans="1:10" s="50" customFormat="1" ht="20.100000000000001" customHeight="1">
      <c r="A317" s="73" t="s">
        <v>480</v>
      </c>
      <c r="B317" s="74" t="s">
        <v>481</v>
      </c>
      <c r="C317" s="75" t="s">
        <v>121</v>
      </c>
      <c r="D317" s="57">
        <v>510</v>
      </c>
      <c r="E317" s="57">
        <v>820</v>
      </c>
      <c r="F317" s="47">
        <v>680</v>
      </c>
      <c r="G317" s="47">
        <v>870</v>
      </c>
      <c r="H317" s="47">
        <v>720</v>
      </c>
      <c r="I317" s="47">
        <v>890</v>
      </c>
      <c r="J317" s="49">
        <v>740</v>
      </c>
    </row>
    <row r="318" spans="1:10" s="50" customFormat="1" ht="20.100000000000001" customHeight="1">
      <c r="A318" s="73" t="s">
        <v>482</v>
      </c>
      <c r="B318" s="74" t="s">
        <v>483</v>
      </c>
      <c r="C318" s="75" t="s">
        <v>121</v>
      </c>
      <c r="D318" s="57">
        <v>490</v>
      </c>
      <c r="E318" s="57">
        <v>800</v>
      </c>
      <c r="F318" s="47">
        <v>660</v>
      </c>
      <c r="G318" s="47">
        <v>650</v>
      </c>
      <c r="H318" s="47">
        <v>705</v>
      </c>
      <c r="I318" s="47">
        <v>870</v>
      </c>
      <c r="J318" s="49">
        <v>720</v>
      </c>
    </row>
    <row r="319" spans="1:10" s="50" customFormat="1" ht="20.100000000000001" customHeight="1">
      <c r="A319" s="73" t="s">
        <v>484</v>
      </c>
      <c r="B319" s="74" t="s">
        <v>485</v>
      </c>
      <c r="C319" s="75" t="s">
        <v>121</v>
      </c>
      <c r="D319" s="57">
        <v>400</v>
      </c>
      <c r="E319" s="57">
        <v>680</v>
      </c>
      <c r="F319" s="47">
        <v>560</v>
      </c>
      <c r="G319" s="47">
        <f t="shared" ref="G319:G366" si="23">H319*1.2</f>
        <v>720</v>
      </c>
      <c r="H319" s="47">
        <v>600</v>
      </c>
      <c r="I319" s="47">
        <v>740</v>
      </c>
      <c r="J319" s="49">
        <v>610</v>
      </c>
    </row>
    <row r="320" spans="1:10" s="50" customFormat="1" ht="20.100000000000001" customHeight="1">
      <c r="A320" s="73" t="s">
        <v>486</v>
      </c>
      <c r="B320" s="74" t="s">
        <v>487</v>
      </c>
      <c r="C320" s="75" t="s">
        <v>296</v>
      </c>
      <c r="D320" s="57">
        <v>170</v>
      </c>
      <c r="E320" s="57">
        <v>280</v>
      </c>
      <c r="F320" s="47">
        <v>230</v>
      </c>
      <c r="G320" s="47">
        <v>300</v>
      </c>
      <c r="H320" s="47">
        <v>245</v>
      </c>
      <c r="I320" s="47">
        <f t="shared" ref="I320:I379" si="24">J320*1.2</f>
        <v>300</v>
      </c>
      <c r="J320" s="49">
        <v>250</v>
      </c>
    </row>
    <row r="321" spans="1:10" s="50" customFormat="1" ht="20.100000000000001" customHeight="1">
      <c r="A321" s="73" t="s">
        <v>488</v>
      </c>
      <c r="B321" s="74" t="s">
        <v>489</v>
      </c>
      <c r="C321" s="75" t="s">
        <v>296</v>
      </c>
      <c r="D321" s="57">
        <v>135</v>
      </c>
      <c r="E321" s="57">
        <v>240</v>
      </c>
      <c r="F321" s="47">
        <v>195</v>
      </c>
      <c r="G321" s="47">
        <v>250</v>
      </c>
      <c r="H321" s="47">
        <v>208</v>
      </c>
      <c r="I321" s="47">
        <v>260</v>
      </c>
      <c r="J321" s="49">
        <v>210</v>
      </c>
    </row>
    <row r="322" spans="1:10" s="50" customFormat="1" ht="20.100000000000001" customHeight="1">
      <c r="A322" s="73" t="s">
        <v>490</v>
      </c>
      <c r="B322" s="74" t="s">
        <v>491</v>
      </c>
      <c r="C322" s="75" t="s">
        <v>121</v>
      </c>
      <c r="D322" s="57">
        <v>775</v>
      </c>
      <c r="E322" s="57">
        <f t="shared" si="22"/>
        <v>1260</v>
      </c>
      <c r="F322" s="47">
        <v>1050</v>
      </c>
      <c r="G322" s="47">
        <v>1350</v>
      </c>
      <c r="H322" s="47">
        <v>1120</v>
      </c>
      <c r="I322" s="47">
        <v>1370</v>
      </c>
      <c r="J322" s="49">
        <v>1140</v>
      </c>
    </row>
    <row r="323" spans="1:10" s="50" customFormat="1" ht="20.100000000000001" customHeight="1">
      <c r="A323" s="73" t="s">
        <v>492</v>
      </c>
      <c r="B323" s="74" t="s">
        <v>493</v>
      </c>
      <c r="C323" s="75" t="s">
        <v>121</v>
      </c>
      <c r="D323" s="57">
        <v>630</v>
      </c>
      <c r="E323" s="57">
        <f t="shared" si="22"/>
        <v>1140</v>
      </c>
      <c r="F323" s="47">
        <v>950</v>
      </c>
      <c r="G323" s="47">
        <v>1220</v>
      </c>
      <c r="H323" s="47">
        <v>1010</v>
      </c>
      <c r="I323" s="47">
        <v>1240</v>
      </c>
      <c r="J323" s="49">
        <v>1030</v>
      </c>
    </row>
    <row r="324" spans="1:10" s="50" customFormat="1" ht="20.100000000000001" customHeight="1">
      <c r="A324" s="73" t="s">
        <v>494</v>
      </c>
      <c r="B324" s="74" t="s">
        <v>495</v>
      </c>
      <c r="C324" s="75" t="s">
        <v>121</v>
      </c>
      <c r="D324" s="57">
        <v>495</v>
      </c>
      <c r="E324" s="57">
        <v>830</v>
      </c>
      <c r="F324" s="47">
        <v>690</v>
      </c>
      <c r="G324" s="47">
        <v>880</v>
      </c>
      <c r="H324" s="47">
        <v>730</v>
      </c>
      <c r="I324" s="47">
        <f t="shared" si="24"/>
        <v>900</v>
      </c>
      <c r="J324" s="49">
        <v>750</v>
      </c>
    </row>
    <row r="325" spans="1:10" s="50" customFormat="1" ht="20.100000000000001" customHeight="1">
      <c r="A325" s="73" t="s">
        <v>496</v>
      </c>
      <c r="B325" s="74" t="s">
        <v>497</v>
      </c>
      <c r="C325" s="75" t="s">
        <v>121</v>
      </c>
      <c r="D325" s="57">
        <v>395</v>
      </c>
      <c r="E325" s="57">
        <f t="shared" si="22"/>
        <v>660</v>
      </c>
      <c r="F325" s="47">
        <v>550</v>
      </c>
      <c r="G325" s="47">
        <v>710</v>
      </c>
      <c r="H325" s="47">
        <v>590</v>
      </c>
      <c r="I325" s="47">
        <f t="shared" si="24"/>
        <v>720</v>
      </c>
      <c r="J325" s="49">
        <v>600</v>
      </c>
    </row>
    <row r="326" spans="1:10" s="50" customFormat="1" ht="20.100000000000001" customHeight="1">
      <c r="A326" s="73" t="s">
        <v>498</v>
      </c>
      <c r="B326" s="74" t="s">
        <v>499</v>
      </c>
      <c r="C326" s="75" t="s">
        <v>121</v>
      </c>
      <c r="D326" s="57">
        <v>315</v>
      </c>
      <c r="E326" s="57">
        <v>530</v>
      </c>
      <c r="F326" s="47">
        <v>435</v>
      </c>
      <c r="G326" s="47">
        <v>560</v>
      </c>
      <c r="H326" s="47">
        <v>465</v>
      </c>
      <c r="I326" s="47">
        <v>570</v>
      </c>
      <c r="J326" s="49">
        <v>470</v>
      </c>
    </row>
    <row r="327" spans="1:10" s="50" customFormat="1" ht="20.100000000000001" customHeight="1">
      <c r="A327" s="73" t="s">
        <v>500</v>
      </c>
      <c r="B327" s="74" t="s">
        <v>501</v>
      </c>
      <c r="C327" s="75" t="s">
        <v>121</v>
      </c>
      <c r="D327" s="57">
        <v>520</v>
      </c>
      <c r="E327" s="57">
        <f t="shared" si="22"/>
        <v>870</v>
      </c>
      <c r="F327" s="47">
        <v>725</v>
      </c>
      <c r="G327" s="47">
        <f t="shared" si="23"/>
        <v>930</v>
      </c>
      <c r="H327" s="47">
        <v>775</v>
      </c>
      <c r="I327" s="47">
        <v>950</v>
      </c>
      <c r="J327" s="49">
        <v>790</v>
      </c>
    </row>
    <row r="328" spans="1:10" s="50" customFormat="1" ht="20.100000000000001" customHeight="1">
      <c r="A328" s="73" t="s">
        <v>502</v>
      </c>
      <c r="B328" s="74" t="s">
        <v>503</v>
      </c>
      <c r="C328" s="75" t="s">
        <v>121</v>
      </c>
      <c r="D328" s="57">
        <v>395</v>
      </c>
      <c r="E328" s="57">
        <f t="shared" si="22"/>
        <v>660</v>
      </c>
      <c r="F328" s="47">
        <v>550</v>
      </c>
      <c r="G328" s="47">
        <v>700</v>
      </c>
      <c r="H328" s="47">
        <v>580</v>
      </c>
      <c r="I328" s="47">
        <f t="shared" si="24"/>
        <v>720</v>
      </c>
      <c r="J328" s="49">
        <v>600</v>
      </c>
    </row>
    <row r="329" spans="1:10" s="50" customFormat="1" ht="20.100000000000001" customHeight="1">
      <c r="A329" s="73" t="s">
        <v>504</v>
      </c>
      <c r="B329" s="74" t="s">
        <v>505</v>
      </c>
      <c r="C329" s="75" t="s">
        <v>121</v>
      </c>
      <c r="D329" s="57">
        <v>335</v>
      </c>
      <c r="E329" s="57">
        <v>560</v>
      </c>
      <c r="F329" s="47">
        <v>460</v>
      </c>
      <c r="G329" s="47">
        <v>600</v>
      </c>
      <c r="H329" s="47">
        <v>492</v>
      </c>
      <c r="I329" s="47">
        <v>610</v>
      </c>
      <c r="J329" s="49">
        <v>501</v>
      </c>
    </row>
    <row r="330" spans="1:10" s="50" customFormat="1" ht="20.100000000000001" customHeight="1">
      <c r="A330" s="73" t="s">
        <v>506</v>
      </c>
      <c r="B330" s="74" t="s">
        <v>507</v>
      </c>
      <c r="C330" s="75" t="s">
        <v>296</v>
      </c>
      <c r="D330" s="57">
        <v>135</v>
      </c>
      <c r="E330" s="57">
        <v>230</v>
      </c>
      <c r="F330" s="47">
        <v>190</v>
      </c>
      <c r="G330" s="47">
        <v>250</v>
      </c>
      <c r="H330" s="47">
        <v>203</v>
      </c>
      <c r="I330" s="47">
        <v>250</v>
      </c>
      <c r="J330" s="49">
        <v>207</v>
      </c>
    </row>
    <row r="331" spans="1:10" ht="25.5">
      <c r="A331" s="7" t="s">
        <v>508</v>
      </c>
      <c r="B331" s="54" t="s">
        <v>509</v>
      </c>
      <c r="C331" s="9" t="s">
        <v>758</v>
      </c>
      <c r="D331" s="55">
        <v>1800</v>
      </c>
      <c r="E331" s="57">
        <f t="shared" si="22"/>
        <v>2940</v>
      </c>
      <c r="F331" s="34">
        <v>2450</v>
      </c>
      <c r="G331" s="21">
        <v>3150</v>
      </c>
      <c r="H331" s="34">
        <v>2620</v>
      </c>
      <c r="I331" s="21">
        <v>3210</v>
      </c>
      <c r="J331" s="35">
        <v>2670</v>
      </c>
    </row>
    <row r="332" spans="1:10" ht="25.5">
      <c r="A332" s="7" t="s">
        <v>510</v>
      </c>
      <c r="B332" s="54" t="s">
        <v>511</v>
      </c>
      <c r="C332" s="9" t="s">
        <v>758</v>
      </c>
      <c r="D332" s="55">
        <v>1600</v>
      </c>
      <c r="E332" s="57">
        <f t="shared" si="22"/>
        <v>2640</v>
      </c>
      <c r="F332" s="34">
        <v>2200</v>
      </c>
      <c r="G332" s="21">
        <f t="shared" si="23"/>
        <v>2820</v>
      </c>
      <c r="H332" s="34">
        <v>2350</v>
      </c>
      <c r="I332" s="21">
        <v>2870</v>
      </c>
      <c r="J332" s="35">
        <v>2390</v>
      </c>
    </row>
    <row r="333" spans="1:10" ht="25.5">
      <c r="A333" s="7" t="s">
        <v>512</v>
      </c>
      <c r="B333" s="54" t="s">
        <v>513</v>
      </c>
      <c r="C333" s="9" t="s">
        <v>758</v>
      </c>
      <c r="D333" s="55">
        <v>1500</v>
      </c>
      <c r="E333" s="57">
        <f t="shared" si="22"/>
        <v>2520</v>
      </c>
      <c r="F333" s="34">
        <v>2100</v>
      </c>
      <c r="G333" s="21">
        <v>2700</v>
      </c>
      <c r="H333" s="34">
        <v>2245</v>
      </c>
      <c r="I333" s="21">
        <v>2740</v>
      </c>
      <c r="J333" s="35">
        <v>2280</v>
      </c>
    </row>
    <row r="334" spans="1:10" ht="25.5">
      <c r="A334" s="7" t="s">
        <v>514</v>
      </c>
      <c r="B334" s="54" t="s">
        <v>515</v>
      </c>
      <c r="C334" s="9" t="s">
        <v>758</v>
      </c>
      <c r="D334" s="55">
        <v>1200</v>
      </c>
      <c r="E334" s="57">
        <f t="shared" si="22"/>
        <v>1980</v>
      </c>
      <c r="F334" s="34">
        <v>1650</v>
      </c>
      <c r="G334" s="21">
        <v>2120</v>
      </c>
      <c r="H334" s="34">
        <f t="shared" ref="H334:H391" si="25">F334*1.07</f>
        <v>1765.5</v>
      </c>
      <c r="I334" s="21">
        <v>2140</v>
      </c>
      <c r="J334" s="35">
        <v>1780</v>
      </c>
    </row>
    <row r="335" spans="1:10" ht="25.5">
      <c r="A335" s="7" t="s">
        <v>516</v>
      </c>
      <c r="B335" s="54" t="s">
        <v>517</v>
      </c>
      <c r="C335" s="9" t="s">
        <v>758</v>
      </c>
      <c r="D335" s="55">
        <v>1050</v>
      </c>
      <c r="E335" s="57">
        <f t="shared" si="22"/>
        <v>1680</v>
      </c>
      <c r="F335" s="34">
        <v>1400</v>
      </c>
      <c r="G335" s="21">
        <v>1790</v>
      </c>
      <c r="H335" s="34">
        <v>1490</v>
      </c>
      <c r="I335" s="21">
        <f t="shared" si="24"/>
        <v>1800</v>
      </c>
      <c r="J335" s="35">
        <v>1500</v>
      </c>
    </row>
    <row r="336" spans="1:10" ht="25.5">
      <c r="A336" s="7" t="s">
        <v>518</v>
      </c>
      <c r="B336" s="54" t="s">
        <v>519</v>
      </c>
      <c r="C336" s="9" t="s">
        <v>758</v>
      </c>
      <c r="D336" s="55">
        <v>960</v>
      </c>
      <c r="E336" s="57">
        <f t="shared" si="22"/>
        <v>1560</v>
      </c>
      <c r="F336" s="34">
        <v>1300</v>
      </c>
      <c r="G336" s="21">
        <v>1670</v>
      </c>
      <c r="H336" s="34">
        <v>1390</v>
      </c>
      <c r="I336" s="21">
        <f t="shared" si="24"/>
        <v>1680</v>
      </c>
      <c r="J336" s="35">
        <v>1400</v>
      </c>
    </row>
    <row r="337" spans="1:10" ht="20.100000000000001" customHeight="1">
      <c r="A337" s="7" t="s">
        <v>520</v>
      </c>
      <c r="B337" s="54" t="s">
        <v>521</v>
      </c>
      <c r="C337" s="9" t="s">
        <v>758</v>
      </c>
      <c r="D337" s="55">
        <v>315</v>
      </c>
      <c r="E337" s="57">
        <f t="shared" si="22"/>
        <v>540</v>
      </c>
      <c r="F337" s="34">
        <v>450</v>
      </c>
      <c r="G337" s="21">
        <v>580</v>
      </c>
      <c r="H337" s="34">
        <v>480</v>
      </c>
      <c r="I337" s="21">
        <v>590</v>
      </c>
      <c r="J337" s="35">
        <v>490</v>
      </c>
    </row>
    <row r="338" spans="1:10" ht="20.100000000000001" customHeight="1">
      <c r="A338" s="7" t="s">
        <v>522</v>
      </c>
      <c r="B338" s="54" t="s">
        <v>523</v>
      </c>
      <c r="C338" s="9" t="s">
        <v>758</v>
      </c>
      <c r="D338" s="55">
        <v>120</v>
      </c>
      <c r="E338" s="57">
        <v>200</v>
      </c>
      <c r="F338" s="34">
        <v>160</v>
      </c>
      <c r="G338" s="21">
        <v>210</v>
      </c>
      <c r="H338" s="34">
        <v>170</v>
      </c>
      <c r="I338" s="21">
        <v>210</v>
      </c>
      <c r="J338" s="35">
        <v>174</v>
      </c>
    </row>
    <row r="339" spans="1:10" ht="20.100000000000001" customHeight="1">
      <c r="A339" s="7" t="s">
        <v>524</v>
      </c>
      <c r="B339" s="54" t="s">
        <v>525</v>
      </c>
      <c r="C339" s="9" t="s">
        <v>758</v>
      </c>
      <c r="D339" s="55">
        <v>195</v>
      </c>
      <c r="E339" s="57">
        <v>320</v>
      </c>
      <c r="F339" s="34">
        <v>260</v>
      </c>
      <c r="G339" s="21">
        <f t="shared" si="23"/>
        <v>330</v>
      </c>
      <c r="H339" s="34">
        <v>275</v>
      </c>
      <c r="I339" s="21">
        <v>340</v>
      </c>
      <c r="J339" s="35">
        <v>280</v>
      </c>
    </row>
    <row r="340" spans="1:10" ht="20.100000000000001" customHeight="1">
      <c r="A340" s="7" t="s">
        <v>526</v>
      </c>
      <c r="B340" s="54" t="s">
        <v>527</v>
      </c>
      <c r="C340" s="9" t="s">
        <v>758</v>
      </c>
      <c r="D340" s="55">
        <v>325</v>
      </c>
      <c r="E340" s="57">
        <v>510</v>
      </c>
      <c r="F340" s="34">
        <v>420</v>
      </c>
      <c r="G340" s="21">
        <v>540</v>
      </c>
      <c r="H340" s="34">
        <v>445</v>
      </c>
      <c r="I340" s="21">
        <f t="shared" si="24"/>
        <v>540</v>
      </c>
      <c r="J340" s="35">
        <v>450</v>
      </c>
    </row>
    <row r="341" spans="1:10" ht="20.100000000000001" customHeight="1">
      <c r="A341" s="7" t="s">
        <v>528</v>
      </c>
      <c r="B341" s="54" t="s">
        <v>529</v>
      </c>
      <c r="C341" s="9" t="s">
        <v>758</v>
      </c>
      <c r="D341" s="55">
        <v>90</v>
      </c>
      <c r="E341" s="57">
        <v>150</v>
      </c>
      <c r="F341" s="34">
        <v>120</v>
      </c>
      <c r="G341" s="21">
        <v>160</v>
      </c>
      <c r="H341" s="34">
        <v>128</v>
      </c>
      <c r="I341" s="21">
        <v>170</v>
      </c>
      <c r="J341" s="35">
        <v>135</v>
      </c>
    </row>
    <row r="342" spans="1:10" ht="20.100000000000001" customHeight="1">
      <c r="A342" s="7" t="s">
        <v>530</v>
      </c>
      <c r="B342" s="54" t="s">
        <v>531</v>
      </c>
      <c r="C342" s="9" t="s">
        <v>758</v>
      </c>
      <c r="D342" s="55">
        <v>430</v>
      </c>
      <c r="E342" s="57">
        <v>700</v>
      </c>
      <c r="F342" s="34">
        <v>580</v>
      </c>
      <c r="G342" s="21">
        <v>750</v>
      </c>
      <c r="H342" s="34">
        <v>620</v>
      </c>
      <c r="I342" s="21">
        <v>760</v>
      </c>
      <c r="J342" s="35">
        <v>630</v>
      </c>
    </row>
    <row r="343" spans="1:10" ht="20.100000000000001" customHeight="1">
      <c r="A343" s="7" t="s">
        <v>532</v>
      </c>
      <c r="B343" s="54" t="s">
        <v>533</v>
      </c>
      <c r="C343" s="9" t="s">
        <v>681</v>
      </c>
      <c r="D343" s="55">
        <v>525</v>
      </c>
      <c r="E343" s="57">
        <f t="shared" si="22"/>
        <v>900</v>
      </c>
      <c r="F343" s="34">
        <v>750</v>
      </c>
      <c r="G343" s="21">
        <f t="shared" si="23"/>
        <v>960</v>
      </c>
      <c r="H343" s="34">
        <v>800</v>
      </c>
      <c r="I343" s="21">
        <v>1000</v>
      </c>
      <c r="J343" s="35">
        <v>830</v>
      </c>
    </row>
    <row r="344" spans="1:10" ht="20.100000000000001" customHeight="1">
      <c r="A344" s="7" t="s">
        <v>534</v>
      </c>
      <c r="B344" s="54" t="s">
        <v>535</v>
      </c>
      <c r="C344" s="9" t="s">
        <v>3343</v>
      </c>
      <c r="D344" s="55">
        <v>70</v>
      </c>
      <c r="E344" s="57">
        <f t="shared" si="22"/>
        <v>120</v>
      </c>
      <c r="F344" s="34">
        <v>100</v>
      </c>
      <c r="G344" s="21">
        <v>140</v>
      </c>
      <c r="H344" s="34">
        <v>110</v>
      </c>
      <c r="I344" s="21">
        <v>140</v>
      </c>
      <c r="J344" s="35">
        <v>111</v>
      </c>
    </row>
    <row r="345" spans="1:10" ht="20.100000000000001" customHeight="1">
      <c r="A345" s="7" t="s">
        <v>2808</v>
      </c>
      <c r="B345" s="54" t="s">
        <v>3484</v>
      </c>
      <c r="C345" s="9" t="s">
        <v>758</v>
      </c>
      <c r="D345" s="55">
        <v>45</v>
      </c>
      <c r="E345" s="57">
        <v>50</v>
      </c>
      <c r="F345" s="34">
        <v>35</v>
      </c>
      <c r="G345" s="21">
        <v>50</v>
      </c>
      <c r="H345" s="34">
        <v>40</v>
      </c>
      <c r="I345" s="21">
        <v>60</v>
      </c>
      <c r="J345" s="35">
        <v>42</v>
      </c>
    </row>
    <row r="346" spans="1:10" ht="20.100000000000001" customHeight="1">
      <c r="A346" s="7" t="s">
        <v>2809</v>
      </c>
      <c r="B346" s="54" t="s">
        <v>2810</v>
      </c>
      <c r="C346" s="9" t="str">
        <f>C341</f>
        <v>Sqm</v>
      </c>
      <c r="D346" s="55">
        <v>210</v>
      </c>
      <c r="E346" s="57">
        <f t="shared" si="22"/>
        <v>360</v>
      </c>
      <c r="F346" s="34">
        <v>300</v>
      </c>
      <c r="G346" s="21">
        <v>390</v>
      </c>
      <c r="H346" s="34">
        <v>320</v>
      </c>
      <c r="I346" s="21">
        <v>400</v>
      </c>
      <c r="J346" s="35">
        <v>330</v>
      </c>
    </row>
    <row r="347" spans="1:10" ht="20.100000000000001" customHeight="1">
      <c r="A347" s="7" t="s">
        <v>536</v>
      </c>
      <c r="B347" s="54" t="s">
        <v>537</v>
      </c>
      <c r="C347" s="9" t="str">
        <f>C342</f>
        <v>Sqm</v>
      </c>
      <c r="D347" s="55">
        <v>180</v>
      </c>
      <c r="E347" s="57">
        <v>320</v>
      </c>
      <c r="F347" s="34">
        <v>260</v>
      </c>
      <c r="G347" s="21">
        <v>340</v>
      </c>
      <c r="H347" s="34">
        <v>280</v>
      </c>
      <c r="I347" s="21">
        <v>340</v>
      </c>
      <c r="J347" s="35">
        <v>283</v>
      </c>
    </row>
    <row r="348" spans="1:10" ht="20.100000000000001" customHeight="1">
      <c r="A348" s="7" t="s">
        <v>538</v>
      </c>
      <c r="B348" s="54" t="s">
        <v>539</v>
      </c>
      <c r="C348" s="9" t="str">
        <f>C343</f>
        <v>Qtl</v>
      </c>
      <c r="D348" s="55">
        <v>150</v>
      </c>
      <c r="E348" s="57">
        <v>280</v>
      </c>
      <c r="F348" s="34">
        <v>230</v>
      </c>
      <c r="G348" s="21">
        <v>300</v>
      </c>
      <c r="H348" s="34">
        <v>246</v>
      </c>
      <c r="I348" s="21">
        <f t="shared" si="24"/>
        <v>300</v>
      </c>
      <c r="J348" s="35">
        <v>250</v>
      </c>
    </row>
    <row r="349" spans="1:10" ht="20.100000000000001" customHeight="1">
      <c r="A349" s="7" t="s">
        <v>540</v>
      </c>
      <c r="B349" s="54" t="s">
        <v>541</v>
      </c>
      <c r="C349" s="9" t="s">
        <v>3409</v>
      </c>
      <c r="D349" s="55">
        <v>48</v>
      </c>
      <c r="E349" s="57">
        <v>80</v>
      </c>
      <c r="F349" s="34">
        <v>60</v>
      </c>
      <c r="G349" s="21">
        <v>80</v>
      </c>
      <c r="H349" s="34">
        <v>65</v>
      </c>
      <c r="I349" s="21">
        <v>80</v>
      </c>
      <c r="J349" s="35">
        <v>66</v>
      </c>
    </row>
    <row r="350" spans="1:10" ht="20.100000000000001" customHeight="1">
      <c r="A350" s="7" t="s">
        <v>542</v>
      </c>
      <c r="B350" s="54" t="s">
        <v>543</v>
      </c>
      <c r="C350" s="9" t="str">
        <f>C348</f>
        <v>Qtl</v>
      </c>
      <c r="D350" s="55">
        <v>300</v>
      </c>
      <c r="E350" s="57">
        <f t="shared" si="22"/>
        <v>540</v>
      </c>
      <c r="F350" s="34">
        <v>450</v>
      </c>
      <c r="G350" s="21">
        <v>580</v>
      </c>
      <c r="H350" s="34">
        <v>480</v>
      </c>
      <c r="I350" s="21">
        <v>590</v>
      </c>
      <c r="J350" s="35">
        <v>490</v>
      </c>
    </row>
    <row r="351" spans="1:10" ht="20.100000000000001" customHeight="1">
      <c r="A351" s="7" t="s">
        <v>544</v>
      </c>
      <c r="B351" s="54" t="s">
        <v>545</v>
      </c>
      <c r="C351" s="9" t="s">
        <v>681</v>
      </c>
      <c r="D351" s="55">
        <v>650</v>
      </c>
      <c r="E351" s="57">
        <f t="shared" si="22"/>
        <v>600</v>
      </c>
      <c r="F351" s="34">
        <v>500</v>
      </c>
      <c r="G351" s="21">
        <v>650</v>
      </c>
      <c r="H351" s="34">
        <f t="shared" si="25"/>
        <v>535</v>
      </c>
      <c r="I351" s="21">
        <v>660</v>
      </c>
      <c r="J351" s="35">
        <f t="shared" ref="J351:J391" si="26">F351*1.09</f>
        <v>545</v>
      </c>
    </row>
    <row r="352" spans="1:10" ht="20.100000000000001" customHeight="1">
      <c r="A352" s="7" t="s">
        <v>546</v>
      </c>
      <c r="B352" s="54" t="s">
        <v>547</v>
      </c>
      <c r="C352" s="9" t="s">
        <v>681</v>
      </c>
      <c r="D352" s="55">
        <v>500</v>
      </c>
      <c r="E352" s="57">
        <f t="shared" si="22"/>
        <v>540</v>
      </c>
      <c r="F352" s="34">
        <v>450</v>
      </c>
      <c r="G352" s="21">
        <v>580</v>
      </c>
      <c r="H352" s="34">
        <v>480</v>
      </c>
      <c r="I352" s="21">
        <v>590</v>
      </c>
      <c r="J352" s="35">
        <v>490</v>
      </c>
    </row>
    <row r="353" spans="1:10" ht="20.100000000000001" customHeight="1">
      <c r="A353" s="7" t="s">
        <v>548</v>
      </c>
      <c r="B353" s="54" t="s">
        <v>549</v>
      </c>
      <c r="C353" s="9" t="s">
        <v>681</v>
      </c>
      <c r="D353" s="55">
        <v>230</v>
      </c>
      <c r="E353" s="57">
        <f t="shared" si="22"/>
        <v>360</v>
      </c>
      <c r="F353" s="34">
        <v>300</v>
      </c>
      <c r="G353" s="21">
        <v>390</v>
      </c>
      <c r="H353" s="34">
        <v>320</v>
      </c>
      <c r="I353" s="21">
        <v>400</v>
      </c>
      <c r="J353" s="35">
        <v>330</v>
      </c>
    </row>
    <row r="354" spans="1:10" ht="20.100000000000001" customHeight="1">
      <c r="A354" s="7" t="s">
        <v>550</v>
      </c>
      <c r="B354" s="54" t="s">
        <v>551</v>
      </c>
      <c r="C354" s="9" t="s">
        <v>769</v>
      </c>
      <c r="D354" s="55">
        <v>1000</v>
      </c>
      <c r="E354" s="57">
        <f t="shared" si="22"/>
        <v>1740</v>
      </c>
      <c r="F354" s="34">
        <v>1450</v>
      </c>
      <c r="G354" s="21">
        <f t="shared" si="23"/>
        <v>1860</v>
      </c>
      <c r="H354" s="34">
        <v>1550</v>
      </c>
      <c r="I354" s="21">
        <v>1900</v>
      </c>
      <c r="J354" s="35">
        <v>1580</v>
      </c>
    </row>
    <row r="355" spans="1:10" ht="20.100000000000001" customHeight="1">
      <c r="A355" s="7" t="s">
        <v>552</v>
      </c>
      <c r="B355" s="54" t="s">
        <v>553</v>
      </c>
      <c r="C355" s="9" t="str">
        <f>C351</f>
        <v>Qtl</v>
      </c>
      <c r="D355" s="55">
        <v>220</v>
      </c>
      <c r="E355" s="57">
        <f t="shared" si="22"/>
        <v>300</v>
      </c>
      <c r="F355" s="34">
        <v>250</v>
      </c>
      <c r="G355" s="21">
        <v>320</v>
      </c>
      <c r="H355" s="34">
        <v>265</v>
      </c>
      <c r="I355" s="21">
        <v>330</v>
      </c>
      <c r="J355" s="35">
        <v>270</v>
      </c>
    </row>
    <row r="356" spans="1:10" ht="20.100000000000001" customHeight="1">
      <c r="A356" s="7" t="s">
        <v>554</v>
      </c>
      <c r="B356" s="54" t="s">
        <v>555</v>
      </c>
      <c r="C356" s="9" t="s">
        <v>169</v>
      </c>
      <c r="D356" s="55">
        <v>210</v>
      </c>
      <c r="E356" s="57">
        <f t="shared" si="22"/>
        <v>300</v>
      </c>
      <c r="F356" s="34">
        <v>250</v>
      </c>
      <c r="G356" s="21">
        <v>320</v>
      </c>
      <c r="H356" s="34">
        <v>265</v>
      </c>
      <c r="I356" s="21">
        <v>330</v>
      </c>
      <c r="J356" s="35">
        <v>270</v>
      </c>
    </row>
    <row r="357" spans="1:10" ht="20.100000000000001" customHeight="1">
      <c r="A357" s="7" t="s">
        <v>556</v>
      </c>
      <c r="B357" s="54" t="s">
        <v>557</v>
      </c>
      <c r="C357" s="9" t="s">
        <v>3409</v>
      </c>
      <c r="D357" s="55">
        <v>200</v>
      </c>
      <c r="E357" s="57">
        <f t="shared" si="22"/>
        <v>360</v>
      </c>
      <c r="F357" s="34">
        <v>300</v>
      </c>
      <c r="G357" s="21">
        <v>400</v>
      </c>
      <c r="H357" s="34">
        <v>330</v>
      </c>
      <c r="I357" s="21">
        <v>410</v>
      </c>
      <c r="J357" s="35">
        <v>340</v>
      </c>
    </row>
    <row r="358" spans="1:10">
      <c r="A358" s="7" t="s">
        <v>558</v>
      </c>
      <c r="B358" s="54" t="s">
        <v>3485</v>
      </c>
      <c r="C358" s="9" t="s">
        <v>3343</v>
      </c>
      <c r="D358" s="55">
        <v>40</v>
      </c>
      <c r="E358" s="57">
        <v>110</v>
      </c>
      <c r="F358" s="34">
        <v>88</v>
      </c>
      <c r="G358" s="21">
        <v>120</v>
      </c>
      <c r="H358" s="34">
        <v>94</v>
      </c>
      <c r="I358" s="21">
        <v>120</v>
      </c>
      <c r="J358" s="35">
        <v>96</v>
      </c>
    </row>
    <row r="359" spans="1:10" ht="20.100000000000001" customHeight="1">
      <c r="A359" s="7" t="s">
        <v>559</v>
      </c>
      <c r="B359" s="54" t="s">
        <v>560</v>
      </c>
      <c r="C359" s="9" t="str">
        <f>C357</f>
        <v>Ltr</v>
      </c>
      <c r="D359" s="55">
        <v>250</v>
      </c>
      <c r="E359" s="57">
        <f t="shared" si="22"/>
        <v>360</v>
      </c>
      <c r="F359" s="34">
        <v>300</v>
      </c>
      <c r="G359" s="21">
        <v>390</v>
      </c>
      <c r="H359" s="34">
        <v>320</v>
      </c>
      <c r="I359" s="21">
        <v>400</v>
      </c>
      <c r="J359" s="35">
        <v>330</v>
      </c>
    </row>
    <row r="360" spans="1:10" ht="25.5">
      <c r="A360" s="7" t="s">
        <v>561</v>
      </c>
      <c r="B360" s="54" t="s">
        <v>562</v>
      </c>
      <c r="C360" s="9" t="str">
        <f>C357</f>
        <v>Ltr</v>
      </c>
      <c r="D360" s="55">
        <v>350</v>
      </c>
      <c r="E360" s="57">
        <f t="shared" si="22"/>
        <v>480</v>
      </c>
      <c r="F360" s="34">
        <v>400</v>
      </c>
      <c r="G360" s="21">
        <f t="shared" si="23"/>
        <v>510</v>
      </c>
      <c r="H360" s="34">
        <v>425</v>
      </c>
      <c r="I360" s="21">
        <v>520</v>
      </c>
      <c r="J360" s="35">
        <v>430</v>
      </c>
    </row>
    <row r="361" spans="1:10" ht="25.5">
      <c r="A361" s="7" t="s">
        <v>563</v>
      </c>
      <c r="B361" s="54" t="s">
        <v>564</v>
      </c>
      <c r="C361" s="9" t="s">
        <v>3409</v>
      </c>
      <c r="D361" s="55">
        <v>220</v>
      </c>
      <c r="E361" s="57">
        <v>280</v>
      </c>
      <c r="F361" s="34">
        <v>230</v>
      </c>
      <c r="G361" s="21">
        <f t="shared" si="23"/>
        <v>300</v>
      </c>
      <c r="H361" s="34">
        <v>250</v>
      </c>
      <c r="I361" s="21">
        <v>320</v>
      </c>
      <c r="J361" s="35">
        <v>260</v>
      </c>
    </row>
    <row r="362" spans="1:10" ht="25.5">
      <c r="A362" s="7" t="s">
        <v>565</v>
      </c>
      <c r="B362" s="54" t="s">
        <v>566</v>
      </c>
      <c r="C362" s="9" t="str">
        <f t="shared" ref="C362:C364" si="27">C359</f>
        <v>Ltr</v>
      </c>
      <c r="D362" s="55">
        <v>125</v>
      </c>
      <c r="E362" s="57">
        <f t="shared" si="22"/>
        <v>180</v>
      </c>
      <c r="F362" s="34">
        <v>150</v>
      </c>
      <c r="G362" s="21">
        <v>200</v>
      </c>
      <c r="H362" s="34">
        <v>160</v>
      </c>
      <c r="I362" s="21">
        <v>200</v>
      </c>
      <c r="J362" s="35">
        <v>164</v>
      </c>
    </row>
    <row r="363" spans="1:10" ht="25.5">
      <c r="A363" s="7" t="s">
        <v>567</v>
      </c>
      <c r="B363" s="54" t="s">
        <v>568</v>
      </c>
      <c r="C363" s="9" t="str">
        <f t="shared" si="27"/>
        <v>Ltr</v>
      </c>
      <c r="D363" s="55">
        <v>130</v>
      </c>
      <c r="E363" s="57">
        <f t="shared" si="22"/>
        <v>180</v>
      </c>
      <c r="F363" s="34">
        <v>150</v>
      </c>
      <c r="G363" s="21">
        <v>200</v>
      </c>
      <c r="H363" s="34">
        <v>160</v>
      </c>
      <c r="I363" s="21">
        <v>200</v>
      </c>
      <c r="J363" s="35">
        <v>164</v>
      </c>
    </row>
    <row r="364" spans="1:10" ht="25.5">
      <c r="A364" s="7" t="s">
        <v>2807</v>
      </c>
      <c r="B364" s="54" t="s">
        <v>569</v>
      </c>
      <c r="C364" s="9" t="str">
        <f t="shared" si="27"/>
        <v>Ltr</v>
      </c>
      <c r="D364" s="55">
        <v>80</v>
      </c>
      <c r="E364" s="57">
        <v>100</v>
      </c>
      <c r="F364" s="34">
        <v>80</v>
      </c>
      <c r="G364" s="21">
        <v>110</v>
      </c>
      <c r="H364" s="34">
        <v>85</v>
      </c>
      <c r="I364" s="21">
        <v>110</v>
      </c>
      <c r="J364" s="35">
        <v>87</v>
      </c>
    </row>
    <row r="365" spans="1:10" ht="20.100000000000001" customHeight="1">
      <c r="A365" s="7" t="s">
        <v>2834</v>
      </c>
      <c r="B365" s="54" t="s">
        <v>2835</v>
      </c>
      <c r="C365" s="9" t="s">
        <v>3343</v>
      </c>
      <c r="D365" s="55">
        <v>40</v>
      </c>
      <c r="E365" s="57">
        <f t="shared" si="22"/>
        <v>60</v>
      </c>
      <c r="F365" s="34">
        <v>50</v>
      </c>
      <c r="G365" s="21">
        <v>70</v>
      </c>
      <c r="H365" s="34">
        <v>53</v>
      </c>
      <c r="I365" s="21">
        <v>70</v>
      </c>
      <c r="J365" s="35">
        <v>54</v>
      </c>
    </row>
    <row r="366" spans="1:10" ht="20.100000000000001" customHeight="1">
      <c r="A366" s="7" t="s">
        <v>570</v>
      </c>
      <c r="B366" s="54" t="s">
        <v>571</v>
      </c>
      <c r="C366" s="9" t="s">
        <v>769</v>
      </c>
      <c r="D366" s="55">
        <v>450</v>
      </c>
      <c r="E366" s="57">
        <f t="shared" si="22"/>
        <v>540</v>
      </c>
      <c r="F366" s="34">
        <v>450</v>
      </c>
      <c r="G366" s="21">
        <f t="shared" si="23"/>
        <v>600</v>
      </c>
      <c r="H366" s="34">
        <v>500</v>
      </c>
      <c r="I366" s="21">
        <v>630</v>
      </c>
      <c r="J366" s="35">
        <v>520</v>
      </c>
    </row>
    <row r="367" spans="1:10" ht="20.100000000000001" customHeight="1">
      <c r="A367" s="7" t="s">
        <v>572</v>
      </c>
      <c r="B367" s="54" t="s">
        <v>573</v>
      </c>
      <c r="C367" s="9" t="s">
        <v>769</v>
      </c>
      <c r="D367" s="55">
        <v>65</v>
      </c>
      <c r="E367" s="57">
        <v>100</v>
      </c>
      <c r="F367" s="34">
        <v>80</v>
      </c>
      <c r="G367" s="21">
        <v>110</v>
      </c>
      <c r="H367" s="34">
        <v>90</v>
      </c>
      <c r="I367" s="21">
        <v>120</v>
      </c>
      <c r="J367" s="35">
        <v>92</v>
      </c>
    </row>
    <row r="368" spans="1:10" ht="20.100000000000001" customHeight="1">
      <c r="A368" s="7" t="s">
        <v>574</v>
      </c>
      <c r="B368" s="54" t="s">
        <v>575</v>
      </c>
      <c r="C368" s="9" t="s">
        <v>3343</v>
      </c>
      <c r="D368" s="55">
        <v>36</v>
      </c>
      <c r="E368" s="57">
        <f t="shared" si="22"/>
        <v>60</v>
      </c>
      <c r="F368" s="34">
        <v>50</v>
      </c>
      <c r="G368" s="21">
        <v>70</v>
      </c>
      <c r="H368" s="34">
        <v>53</v>
      </c>
      <c r="I368" s="21">
        <v>70</v>
      </c>
      <c r="J368" s="35">
        <v>54</v>
      </c>
    </row>
    <row r="369" spans="1:10" ht="20.100000000000001" customHeight="1">
      <c r="A369" s="7" t="s">
        <v>576</v>
      </c>
      <c r="B369" s="54" t="s">
        <v>577</v>
      </c>
      <c r="C369" s="9" t="s">
        <v>3343</v>
      </c>
      <c r="D369" s="55">
        <v>55</v>
      </c>
      <c r="E369" s="57">
        <v>210</v>
      </c>
      <c r="F369" s="34">
        <v>170</v>
      </c>
      <c r="G369" s="21">
        <v>220</v>
      </c>
      <c r="H369" s="34">
        <v>180</v>
      </c>
      <c r="I369" s="21">
        <v>230</v>
      </c>
      <c r="J369" s="35">
        <v>185</v>
      </c>
    </row>
    <row r="370" spans="1:10" ht="20.100000000000001" customHeight="1">
      <c r="A370" s="7" t="s">
        <v>2836</v>
      </c>
      <c r="B370" s="54" t="s">
        <v>2837</v>
      </c>
      <c r="C370" s="9" t="str">
        <f>C364</f>
        <v>Ltr</v>
      </c>
      <c r="D370" s="55">
        <v>120</v>
      </c>
      <c r="E370" s="57">
        <f t="shared" si="22"/>
        <v>180</v>
      </c>
      <c r="F370" s="34">
        <v>150</v>
      </c>
      <c r="G370" s="21">
        <v>200</v>
      </c>
      <c r="H370" s="34">
        <v>160</v>
      </c>
      <c r="I370" s="21">
        <v>200</v>
      </c>
      <c r="J370" s="35">
        <v>163</v>
      </c>
    </row>
    <row r="371" spans="1:10" ht="20.100000000000001" customHeight="1">
      <c r="A371" s="7" t="s">
        <v>578</v>
      </c>
      <c r="B371" s="54" t="s">
        <v>579</v>
      </c>
      <c r="C371" s="9" t="s">
        <v>3409</v>
      </c>
      <c r="D371" s="55">
        <v>115</v>
      </c>
      <c r="E371" s="57">
        <f t="shared" si="22"/>
        <v>120</v>
      </c>
      <c r="F371" s="34">
        <v>100</v>
      </c>
      <c r="G371" s="21">
        <v>130</v>
      </c>
      <c r="H371" s="34">
        <f t="shared" si="25"/>
        <v>107</v>
      </c>
      <c r="I371" s="21">
        <v>140</v>
      </c>
      <c r="J371" s="35">
        <f t="shared" si="26"/>
        <v>109.00000000000001</v>
      </c>
    </row>
    <row r="372" spans="1:10" ht="20.100000000000001" customHeight="1">
      <c r="A372" s="7" t="s">
        <v>580</v>
      </c>
      <c r="B372" s="54" t="s">
        <v>581</v>
      </c>
      <c r="C372" s="9" t="s">
        <v>3409</v>
      </c>
      <c r="D372" s="55">
        <v>90</v>
      </c>
      <c r="E372" s="57">
        <f t="shared" si="22"/>
        <v>120</v>
      </c>
      <c r="F372" s="34">
        <v>100</v>
      </c>
      <c r="G372" s="21">
        <v>130</v>
      </c>
      <c r="H372" s="34">
        <f t="shared" si="25"/>
        <v>107</v>
      </c>
      <c r="I372" s="21">
        <v>140</v>
      </c>
      <c r="J372" s="35">
        <f t="shared" si="26"/>
        <v>109.00000000000001</v>
      </c>
    </row>
    <row r="373" spans="1:10" ht="20.100000000000001" customHeight="1">
      <c r="A373" s="7" t="s">
        <v>582</v>
      </c>
      <c r="B373" s="54" t="s">
        <v>583</v>
      </c>
      <c r="C373" s="9" t="s">
        <v>3409</v>
      </c>
      <c r="D373" s="55">
        <v>90</v>
      </c>
      <c r="E373" s="57">
        <f t="shared" si="22"/>
        <v>120</v>
      </c>
      <c r="F373" s="34">
        <v>100</v>
      </c>
      <c r="G373" s="21">
        <v>130</v>
      </c>
      <c r="H373" s="34">
        <f t="shared" si="25"/>
        <v>107</v>
      </c>
      <c r="I373" s="21">
        <v>140</v>
      </c>
      <c r="J373" s="35">
        <f t="shared" si="26"/>
        <v>109.00000000000001</v>
      </c>
    </row>
    <row r="374" spans="1:10" ht="20.100000000000001" customHeight="1">
      <c r="A374" s="7" t="s">
        <v>584</v>
      </c>
      <c r="B374" s="54" t="s">
        <v>3486</v>
      </c>
      <c r="C374" s="9" t="s">
        <v>3343</v>
      </c>
      <c r="D374" s="55">
        <v>24</v>
      </c>
      <c r="E374" s="57">
        <v>50</v>
      </c>
      <c r="F374" s="34">
        <v>35</v>
      </c>
      <c r="G374" s="21">
        <v>50</v>
      </c>
      <c r="H374" s="34">
        <v>37</v>
      </c>
      <c r="I374" s="21">
        <v>50</v>
      </c>
      <c r="J374" s="35">
        <v>38</v>
      </c>
    </row>
    <row r="375" spans="1:10" ht="20.100000000000001" customHeight="1">
      <c r="A375" s="7" t="s">
        <v>585</v>
      </c>
      <c r="B375" s="54" t="s">
        <v>586</v>
      </c>
      <c r="C375" s="9" t="s">
        <v>3409</v>
      </c>
      <c r="D375" s="55">
        <v>160</v>
      </c>
      <c r="E375" s="57">
        <f t="shared" si="22"/>
        <v>360</v>
      </c>
      <c r="F375" s="34">
        <v>300</v>
      </c>
      <c r="G375" s="21">
        <v>400</v>
      </c>
      <c r="H375" s="34">
        <v>330</v>
      </c>
      <c r="I375" s="21">
        <v>410</v>
      </c>
      <c r="J375" s="35">
        <v>340</v>
      </c>
    </row>
    <row r="376" spans="1:10" ht="20.100000000000001" customHeight="1">
      <c r="A376" s="7" t="s">
        <v>587</v>
      </c>
      <c r="B376" s="54" t="s">
        <v>588</v>
      </c>
      <c r="C376" s="9" t="s">
        <v>3409</v>
      </c>
      <c r="D376" s="55">
        <v>200</v>
      </c>
      <c r="E376" s="57">
        <f t="shared" si="22"/>
        <v>240</v>
      </c>
      <c r="F376" s="34">
        <v>200</v>
      </c>
      <c r="G376" s="21">
        <v>260</v>
      </c>
      <c r="H376" s="34">
        <v>210</v>
      </c>
      <c r="I376" s="21">
        <v>260</v>
      </c>
      <c r="J376" s="35">
        <v>215</v>
      </c>
    </row>
    <row r="377" spans="1:10" ht="20.100000000000001" customHeight="1">
      <c r="A377" s="7" t="s">
        <v>589</v>
      </c>
      <c r="B377" s="54" t="s">
        <v>590</v>
      </c>
      <c r="C377" s="9" t="s">
        <v>3409</v>
      </c>
      <c r="D377" s="55">
        <v>115</v>
      </c>
      <c r="E377" s="57">
        <f t="shared" si="22"/>
        <v>120</v>
      </c>
      <c r="F377" s="34">
        <v>100</v>
      </c>
      <c r="G377" s="21">
        <v>130</v>
      </c>
      <c r="H377" s="34">
        <f t="shared" si="25"/>
        <v>107</v>
      </c>
      <c r="I377" s="21">
        <v>140</v>
      </c>
      <c r="J377" s="35">
        <f t="shared" si="26"/>
        <v>109.00000000000001</v>
      </c>
    </row>
    <row r="378" spans="1:10" ht="20.100000000000001" customHeight="1">
      <c r="A378" s="7" t="s">
        <v>591</v>
      </c>
      <c r="B378" s="54" t="s">
        <v>592</v>
      </c>
      <c r="C378" s="9" t="s">
        <v>3409</v>
      </c>
      <c r="D378" s="55">
        <v>100</v>
      </c>
      <c r="E378" s="57">
        <f t="shared" si="22"/>
        <v>144</v>
      </c>
      <c r="F378" s="34">
        <v>120</v>
      </c>
      <c r="G378" s="21">
        <v>160</v>
      </c>
      <c r="H378" s="34">
        <v>128</v>
      </c>
      <c r="I378" s="21">
        <v>160</v>
      </c>
      <c r="J378" s="35">
        <f t="shared" si="26"/>
        <v>130.80000000000001</v>
      </c>
    </row>
    <row r="379" spans="1:10" ht="20.100000000000001" customHeight="1">
      <c r="A379" s="7" t="s">
        <v>593</v>
      </c>
      <c r="B379" s="54" t="s">
        <v>594</v>
      </c>
      <c r="C379" s="9" t="s">
        <v>3409</v>
      </c>
      <c r="D379" s="55">
        <v>210</v>
      </c>
      <c r="E379" s="57">
        <v>280</v>
      </c>
      <c r="F379" s="34">
        <v>230</v>
      </c>
      <c r="G379" s="21">
        <v>300</v>
      </c>
      <c r="H379" s="34">
        <v>245</v>
      </c>
      <c r="I379" s="21">
        <f t="shared" si="24"/>
        <v>300</v>
      </c>
      <c r="J379" s="35">
        <v>250</v>
      </c>
    </row>
    <row r="380" spans="1:10" ht="20.100000000000001" customHeight="1">
      <c r="A380" s="7" t="s">
        <v>595</v>
      </c>
      <c r="B380" s="54" t="s">
        <v>596</v>
      </c>
      <c r="C380" s="9" t="s">
        <v>3409</v>
      </c>
      <c r="D380" s="55">
        <v>145</v>
      </c>
      <c r="E380" s="57">
        <v>210</v>
      </c>
      <c r="F380" s="34">
        <v>170</v>
      </c>
      <c r="G380" s="21">
        <v>220</v>
      </c>
      <c r="H380" s="34">
        <v>180</v>
      </c>
      <c r="I380" s="21">
        <v>230</v>
      </c>
      <c r="J380" s="35">
        <v>185</v>
      </c>
    </row>
    <row r="381" spans="1:10" ht="20.100000000000001" customHeight="1">
      <c r="A381" s="7" t="s">
        <v>597</v>
      </c>
      <c r="B381" s="54" t="s">
        <v>598</v>
      </c>
      <c r="C381" s="9" t="s">
        <v>3409</v>
      </c>
      <c r="D381" s="55">
        <v>150</v>
      </c>
      <c r="E381" s="57">
        <v>280</v>
      </c>
      <c r="F381" s="34">
        <v>230</v>
      </c>
      <c r="G381" s="21">
        <f t="shared" ref="G381:G441" si="28">H381*1.2</f>
        <v>300</v>
      </c>
      <c r="H381" s="34">
        <v>250</v>
      </c>
      <c r="I381" s="21">
        <v>320</v>
      </c>
      <c r="J381" s="35">
        <v>260</v>
      </c>
    </row>
    <row r="382" spans="1:10" ht="20.100000000000001" customHeight="1">
      <c r="A382" s="7" t="s">
        <v>599</v>
      </c>
      <c r="B382" s="54" t="s">
        <v>600</v>
      </c>
      <c r="C382" s="9" t="s">
        <v>3409</v>
      </c>
      <c r="D382" s="55">
        <v>160</v>
      </c>
      <c r="E382" s="57">
        <v>280</v>
      </c>
      <c r="F382" s="34">
        <v>230</v>
      </c>
      <c r="G382" s="21">
        <f t="shared" si="28"/>
        <v>300</v>
      </c>
      <c r="H382" s="34">
        <v>250</v>
      </c>
      <c r="I382" s="21">
        <v>320</v>
      </c>
      <c r="J382" s="35">
        <v>260</v>
      </c>
    </row>
    <row r="383" spans="1:10" ht="20.100000000000001" customHeight="1">
      <c r="A383" s="7" t="s">
        <v>601</v>
      </c>
      <c r="B383" s="54" t="s">
        <v>602</v>
      </c>
      <c r="C383" s="9" t="s">
        <v>3409</v>
      </c>
      <c r="D383" s="55">
        <v>210</v>
      </c>
      <c r="E383" s="57">
        <v>320</v>
      </c>
      <c r="F383" s="34">
        <v>260</v>
      </c>
      <c r="G383" s="21">
        <v>340</v>
      </c>
      <c r="H383" s="34">
        <v>278</v>
      </c>
      <c r="I383" s="21">
        <v>340</v>
      </c>
      <c r="J383" s="35">
        <v>283</v>
      </c>
    </row>
    <row r="384" spans="1:10" s="24" customFormat="1" ht="20.100000000000001" customHeight="1">
      <c r="A384" s="63" t="s">
        <v>603</v>
      </c>
      <c r="B384" s="56" t="s">
        <v>604</v>
      </c>
      <c r="C384" s="12" t="s">
        <v>3409</v>
      </c>
      <c r="D384" s="57">
        <v>130</v>
      </c>
      <c r="E384" s="57">
        <v>210</v>
      </c>
      <c r="F384" s="29">
        <v>170</v>
      </c>
      <c r="G384" s="21">
        <v>220</v>
      </c>
      <c r="H384" s="29">
        <v>180</v>
      </c>
      <c r="I384" s="21">
        <v>230</v>
      </c>
      <c r="J384" s="30">
        <v>185</v>
      </c>
    </row>
    <row r="385" spans="1:10" s="24" customFormat="1" ht="20.100000000000001" customHeight="1">
      <c r="A385" s="63" t="s">
        <v>3487</v>
      </c>
      <c r="B385" s="56" t="s">
        <v>3488</v>
      </c>
      <c r="C385" s="12" t="s">
        <v>3343</v>
      </c>
      <c r="D385" s="57">
        <v>150</v>
      </c>
      <c r="E385" s="57">
        <v>155</v>
      </c>
      <c r="F385" s="29"/>
      <c r="G385" s="21">
        <v>158</v>
      </c>
      <c r="H385" s="29"/>
      <c r="I385" s="21">
        <v>158</v>
      </c>
      <c r="J385" s="30"/>
    </row>
    <row r="386" spans="1:10" s="24" customFormat="1" ht="20.100000000000001" customHeight="1">
      <c r="A386" s="63" t="s">
        <v>605</v>
      </c>
      <c r="B386" s="56" t="s">
        <v>606</v>
      </c>
      <c r="C386" s="12" t="s">
        <v>3343</v>
      </c>
      <c r="D386" s="57">
        <v>45</v>
      </c>
      <c r="E386" s="57">
        <f t="shared" ref="E386:E444" si="29">F386*1.2</f>
        <v>60</v>
      </c>
      <c r="F386" s="29">
        <v>50</v>
      </c>
      <c r="G386" s="21">
        <v>70</v>
      </c>
      <c r="H386" s="29">
        <v>55</v>
      </c>
      <c r="I386" s="21">
        <v>70</v>
      </c>
      <c r="J386" s="30">
        <v>56</v>
      </c>
    </row>
    <row r="387" spans="1:10" s="24" customFormat="1" ht="20.100000000000001" customHeight="1">
      <c r="A387" s="63" t="s">
        <v>607</v>
      </c>
      <c r="B387" s="56" t="s">
        <v>608</v>
      </c>
      <c r="C387" s="12" t="s">
        <v>3343</v>
      </c>
      <c r="D387" s="57">
        <v>260</v>
      </c>
      <c r="E387" s="57">
        <v>330</v>
      </c>
      <c r="F387" s="29">
        <v>270</v>
      </c>
      <c r="G387" s="21">
        <v>340</v>
      </c>
      <c r="H387" s="29">
        <v>280</v>
      </c>
      <c r="I387" s="21">
        <v>350</v>
      </c>
      <c r="J387" s="30">
        <v>288</v>
      </c>
    </row>
    <row r="388" spans="1:10" ht="20.100000000000001" customHeight="1">
      <c r="A388" s="7" t="s">
        <v>609</v>
      </c>
      <c r="B388" s="54" t="s">
        <v>610</v>
      </c>
      <c r="C388" s="9" t="s">
        <v>3409</v>
      </c>
      <c r="D388" s="55">
        <v>100</v>
      </c>
      <c r="E388" s="57">
        <f t="shared" si="29"/>
        <v>120</v>
      </c>
      <c r="F388" s="34">
        <v>100</v>
      </c>
      <c r="G388" s="21">
        <v>130</v>
      </c>
      <c r="H388" s="34">
        <f t="shared" si="25"/>
        <v>107</v>
      </c>
      <c r="I388" s="21">
        <v>140</v>
      </c>
      <c r="J388" s="35">
        <f t="shared" si="26"/>
        <v>109.00000000000001</v>
      </c>
    </row>
    <row r="389" spans="1:10" ht="20.100000000000001" customHeight="1">
      <c r="A389" s="7" t="s">
        <v>611</v>
      </c>
      <c r="B389" s="54" t="s">
        <v>612</v>
      </c>
      <c r="C389" s="9" t="s">
        <v>3409</v>
      </c>
      <c r="D389" s="55">
        <v>190</v>
      </c>
      <c r="E389" s="57">
        <f t="shared" si="29"/>
        <v>180</v>
      </c>
      <c r="F389" s="34">
        <v>150</v>
      </c>
      <c r="G389" s="21">
        <v>200</v>
      </c>
      <c r="H389" s="34">
        <v>160</v>
      </c>
      <c r="I389" s="21">
        <v>200</v>
      </c>
      <c r="J389" s="35">
        <v>165</v>
      </c>
    </row>
    <row r="390" spans="1:10" ht="20.100000000000001" customHeight="1">
      <c r="A390" s="7" t="s">
        <v>613</v>
      </c>
      <c r="B390" s="54" t="s">
        <v>614</v>
      </c>
      <c r="C390" s="9" t="s">
        <v>3409</v>
      </c>
      <c r="D390" s="55">
        <v>190</v>
      </c>
      <c r="E390" s="57">
        <f t="shared" si="29"/>
        <v>180</v>
      </c>
      <c r="F390" s="34">
        <v>150</v>
      </c>
      <c r="G390" s="21">
        <v>200</v>
      </c>
      <c r="H390" s="34">
        <v>160</v>
      </c>
      <c r="I390" s="21">
        <v>200</v>
      </c>
      <c r="J390" s="35">
        <v>163</v>
      </c>
    </row>
    <row r="391" spans="1:10" ht="20.100000000000001" customHeight="1">
      <c r="A391" s="7" t="s">
        <v>615</v>
      </c>
      <c r="B391" s="54" t="s">
        <v>616</v>
      </c>
      <c r="C391" s="9" t="s">
        <v>3409</v>
      </c>
      <c r="D391" s="55">
        <v>150</v>
      </c>
      <c r="E391" s="57">
        <f t="shared" si="29"/>
        <v>120</v>
      </c>
      <c r="F391" s="34">
        <v>100</v>
      </c>
      <c r="G391" s="21">
        <v>130</v>
      </c>
      <c r="H391" s="34">
        <f t="shared" si="25"/>
        <v>107</v>
      </c>
      <c r="I391" s="21">
        <v>140</v>
      </c>
      <c r="J391" s="35">
        <f t="shared" si="26"/>
        <v>109.00000000000001</v>
      </c>
    </row>
    <row r="392" spans="1:10" ht="20.100000000000001" customHeight="1">
      <c r="A392" s="7" t="s">
        <v>617</v>
      </c>
      <c r="B392" s="54" t="s">
        <v>618</v>
      </c>
      <c r="C392" s="9" t="str">
        <f>C386</f>
        <v>Kg</v>
      </c>
      <c r="D392" s="55">
        <v>30</v>
      </c>
      <c r="E392" s="57">
        <f t="shared" si="29"/>
        <v>60</v>
      </c>
      <c r="F392" s="34">
        <v>50</v>
      </c>
      <c r="G392" s="21">
        <v>70</v>
      </c>
      <c r="H392" s="34">
        <v>53</v>
      </c>
      <c r="I392" s="21">
        <v>70</v>
      </c>
      <c r="J392" s="35">
        <v>55</v>
      </c>
    </row>
    <row r="393" spans="1:10" ht="20.100000000000001" customHeight="1">
      <c r="A393" s="7" t="s">
        <v>619</v>
      </c>
      <c r="B393" s="54" t="s">
        <v>620</v>
      </c>
      <c r="C393" s="9" t="str">
        <f>C387</f>
        <v>Kg</v>
      </c>
      <c r="D393" s="55">
        <v>120</v>
      </c>
      <c r="E393" s="57">
        <f t="shared" si="29"/>
        <v>180</v>
      </c>
      <c r="F393" s="34">
        <v>150</v>
      </c>
      <c r="G393" s="21">
        <v>200</v>
      </c>
      <c r="H393" s="34">
        <v>160</v>
      </c>
      <c r="I393" s="21">
        <v>200</v>
      </c>
      <c r="J393" s="35">
        <v>163</v>
      </c>
    </row>
    <row r="394" spans="1:10" ht="20.100000000000001" customHeight="1">
      <c r="A394" s="7" t="s">
        <v>621</v>
      </c>
      <c r="B394" s="54" t="s">
        <v>622</v>
      </c>
      <c r="C394" s="9" t="s">
        <v>623</v>
      </c>
      <c r="D394" s="55">
        <v>7</v>
      </c>
      <c r="E394" s="57">
        <v>20</v>
      </c>
      <c r="F394" s="34">
        <v>10</v>
      </c>
      <c r="G394" s="21">
        <v>20</v>
      </c>
      <c r="H394" s="34">
        <v>11</v>
      </c>
      <c r="I394" s="21">
        <v>20</v>
      </c>
      <c r="J394" s="35">
        <v>12</v>
      </c>
    </row>
    <row r="395" spans="1:10" ht="20.100000000000001" customHeight="1">
      <c r="A395" s="7" t="s">
        <v>624</v>
      </c>
      <c r="B395" s="54" t="s">
        <v>625</v>
      </c>
      <c r="C395" s="9" t="s">
        <v>623</v>
      </c>
      <c r="D395" s="55">
        <v>4.5</v>
      </c>
      <c r="E395" s="57">
        <v>10</v>
      </c>
      <c r="F395" s="34">
        <v>6</v>
      </c>
      <c r="G395" s="21">
        <v>10</v>
      </c>
      <c r="H395" s="34">
        <v>6</v>
      </c>
      <c r="I395" s="21">
        <v>10</v>
      </c>
      <c r="J395" s="35">
        <v>7</v>
      </c>
    </row>
    <row r="396" spans="1:10" ht="20.100000000000001" customHeight="1">
      <c r="A396" s="7" t="s">
        <v>626</v>
      </c>
      <c r="B396" s="54" t="s">
        <v>627</v>
      </c>
      <c r="C396" s="9" t="s">
        <v>296</v>
      </c>
      <c r="D396" s="55">
        <v>12</v>
      </c>
      <c r="E396" s="57">
        <v>20</v>
      </c>
      <c r="F396" s="34">
        <v>15</v>
      </c>
      <c r="G396" s="21">
        <v>20</v>
      </c>
      <c r="H396" s="34">
        <v>16</v>
      </c>
      <c r="I396" s="21">
        <v>20</v>
      </c>
      <c r="J396" s="35">
        <v>17</v>
      </c>
    </row>
    <row r="397" spans="1:10" ht="20.100000000000001" customHeight="1">
      <c r="A397" s="7" t="s">
        <v>628</v>
      </c>
      <c r="B397" s="54" t="s">
        <v>629</v>
      </c>
      <c r="C397" s="9" t="s">
        <v>296</v>
      </c>
      <c r="D397" s="55">
        <v>11</v>
      </c>
      <c r="E397" s="57">
        <v>20</v>
      </c>
      <c r="F397" s="34">
        <v>12</v>
      </c>
      <c r="G397" s="21">
        <v>20</v>
      </c>
      <c r="H397" s="34">
        <v>13</v>
      </c>
      <c r="I397" s="21">
        <v>20</v>
      </c>
      <c r="J397" s="35">
        <v>13</v>
      </c>
    </row>
    <row r="398" spans="1:10" ht="20.100000000000001" customHeight="1">
      <c r="A398" s="7" t="s">
        <v>630</v>
      </c>
      <c r="B398" s="54" t="s">
        <v>631</v>
      </c>
      <c r="C398" s="9" t="s">
        <v>3343</v>
      </c>
      <c r="D398" s="55">
        <v>55</v>
      </c>
      <c r="E398" s="57">
        <v>80</v>
      </c>
      <c r="F398" s="34">
        <v>65</v>
      </c>
      <c r="G398" s="21">
        <v>90</v>
      </c>
      <c r="H398" s="34">
        <v>70</v>
      </c>
      <c r="I398" s="21">
        <v>90</v>
      </c>
      <c r="J398" s="35">
        <v>71</v>
      </c>
    </row>
    <row r="399" spans="1:10" ht="25.5">
      <c r="A399" s="7" t="s">
        <v>632</v>
      </c>
      <c r="B399" s="54" t="s">
        <v>633</v>
      </c>
      <c r="C399" s="9" t="s">
        <v>3343</v>
      </c>
      <c r="D399" s="55">
        <v>75</v>
      </c>
      <c r="E399" s="57">
        <v>140</v>
      </c>
      <c r="F399" s="34">
        <v>110</v>
      </c>
      <c r="G399" s="21">
        <v>140</v>
      </c>
      <c r="H399" s="34">
        <v>115</v>
      </c>
      <c r="I399" s="21">
        <v>150</v>
      </c>
      <c r="J399" s="35">
        <v>120</v>
      </c>
    </row>
    <row r="400" spans="1:10" ht="20.100000000000001" customHeight="1">
      <c r="A400" s="7" t="s">
        <v>634</v>
      </c>
      <c r="B400" s="54" t="s">
        <v>635</v>
      </c>
      <c r="C400" s="9" t="s">
        <v>3343</v>
      </c>
      <c r="D400" s="55">
        <v>70</v>
      </c>
      <c r="E400" s="57">
        <v>120</v>
      </c>
      <c r="F400" s="34">
        <v>95</v>
      </c>
      <c r="G400" s="21">
        <f t="shared" si="28"/>
        <v>120</v>
      </c>
      <c r="H400" s="34">
        <v>100</v>
      </c>
      <c r="I400" s="21">
        <v>130</v>
      </c>
      <c r="J400" s="35">
        <v>103</v>
      </c>
    </row>
    <row r="401" spans="1:10" ht="25.5">
      <c r="A401" s="7" t="s">
        <v>636</v>
      </c>
      <c r="B401" s="54" t="s">
        <v>637</v>
      </c>
      <c r="C401" s="9" t="s">
        <v>296</v>
      </c>
      <c r="D401" s="55">
        <v>30</v>
      </c>
      <c r="E401" s="57">
        <v>50</v>
      </c>
      <c r="F401" s="34">
        <v>35</v>
      </c>
      <c r="G401" s="21">
        <v>50</v>
      </c>
      <c r="H401" s="34">
        <v>37</v>
      </c>
      <c r="I401" s="21">
        <v>50</v>
      </c>
      <c r="J401" s="35">
        <v>38</v>
      </c>
    </row>
    <row r="402" spans="1:10" ht="20.100000000000001" customHeight="1">
      <c r="A402" s="7" t="s">
        <v>638</v>
      </c>
      <c r="B402" s="54" t="s">
        <v>639</v>
      </c>
      <c r="C402" s="9" t="s">
        <v>296</v>
      </c>
      <c r="D402" s="55">
        <v>310</v>
      </c>
      <c r="E402" s="57">
        <v>560</v>
      </c>
      <c r="F402" s="34">
        <v>465</v>
      </c>
      <c r="G402" s="21">
        <v>590</v>
      </c>
      <c r="H402" s="34">
        <v>490</v>
      </c>
      <c r="I402" s="21">
        <f t="shared" ref="I402:I441" si="30">J402*1.2</f>
        <v>600</v>
      </c>
      <c r="J402" s="35">
        <v>500</v>
      </c>
    </row>
    <row r="403" spans="1:10" ht="20.100000000000001" customHeight="1">
      <c r="A403" s="7" t="s">
        <v>640</v>
      </c>
      <c r="B403" s="54" t="s">
        <v>641</v>
      </c>
      <c r="C403" s="9" t="s">
        <v>3343</v>
      </c>
      <c r="D403" s="55">
        <v>270</v>
      </c>
      <c r="E403" s="57">
        <f t="shared" si="29"/>
        <v>480</v>
      </c>
      <c r="F403" s="34">
        <v>400</v>
      </c>
      <c r="G403" s="21">
        <v>510</v>
      </c>
      <c r="H403" s="34">
        <v>420</v>
      </c>
      <c r="I403" s="21">
        <v>520</v>
      </c>
      <c r="J403" s="35">
        <v>430</v>
      </c>
    </row>
    <row r="404" spans="1:10" ht="20.100000000000001" customHeight="1">
      <c r="A404" s="7" t="s">
        <v>642</v>
      </c>
      <c r="B404" s="54" t="s">
        <v>643</v>
      </c>
      <c r="C404" s="9" t="s">
        <v>296</v>
      </c>
      <c r="D404" s="55">
        <v>40</v>
      </c>
      <c r="E404" s="57">
        <v>60</v>
      </c>
      <c r="F404" s="34">
        <v>45</v>
      </c>
      <c r="G404" s="21">
        <v>60</v>
      </c>
      <c r="H404" s="34">
        <v>48</v>
      </c>
      <c r="I404" s="21">
        <v>60</v>
      </c>
      <c r="J404" s="35">
        <v>49</v>
      </c>
    </row>
    <row r="405" spans="1:10" s="50" customFormat="1" ht="20.100000000000001" customHeight="1">
      <c r="A405" s="73" t="s">
        <v>644</v>
      </c>
      <c r="B405" s="74" t="s">
        <v>645</v>
      </c>
      <c r="C405" s="75" t="s">
        <v>758</v>
      </c>
      <c r="D405" s="57">
        <v>1300</v>
      </c>
      <c r="E405" s="57">
        <f t="shared" si="29"/>
        <v>2280</v>
      </c>
      <c r="F405" s="47">
        <v>1900</v>
      </c>
      <c r="G405" s="47">
        <v>2440</v>
      </c>
      <c r="H405" s="47">
        <v>2030</v>
      </c>
      <c r="I405" s="47">
        <v>2490</v>
      </c>
      <c r="J405" s="49">
        <v>2070</v>
      </c>
    </row>
    <row r="406" spans="1:10" ht="20.100000000000001" customHeight="1">
      <c r="A406" s="7" t="s">
        <v>646</v>
      </c>
      <c r="B406" s="54" t="s">
        <v>3489</v>
      </c>
      <c r="C406" s="9" t="s">
        <v>1274</v>
      </c>
      <c r="D406" s="55">
        <v>62</v>
      </c>
      <c r="E406" s="57">
        <f t="shared" si="29"/>
        <v>960</v>
      </c>
      <c r="F406" s="34">
        <v>800</v>
      </c>
      <c r="G406" s="21">
        <f>H406*1.2</f>
        <v>1020</v>
      </c>
      <c r="H406" s="34">
        <v>850</v>
      </c>
      <c r="I406" s="21">
        <v>1050</v>
      </c>
      <c r="J406" s="35">
        <v>870</v>
      </c>
    </row>
    <row r="407" spans="1:10" ht="20.100000000000001" customHeight="1">
      <c r="A407" s="7" t="s">
        <v>647</v>
      </c>
      <c r="B407" s="54" t="s">
        <v>648</v>
      </c>
      <c r="C407" s="9" t="s">
        <v>296</v>
      </c>
      <c r="D407" s="55">
        <v>280</v>
      </c>
      <c r="E407" s="57">
        <f t="shared" si="29"/>
        <v>360</v>
      </c>
      <c r="F407" s="34">
        <v>300</v>
      </c>
      <c r="G407" s="21">
        <v>390</v>
      </c>
      <c r="H407" s="34">
        <v>320</v>
      </c>
      <c r="I407" s="21">
        <v>400</v>
      </c>
      <c r="J407" s="35">
        <f t="shared" ref="J407:J457" si="31">F407*1.09</f>
        <v>327</v>
      </c>
    </row>
    <row r="408" spans="1:10" ht="20.100000000000001" customHeight="1">
      <c r="A408" s="7" t="s">
        <v>649</v>
      </c>
      <c r="B408" s="54" t="s">
        <v>650</v>
      </c>
      <c r="C408" s="9" t="s">
        <v>296</v>
      </c>
      <c r="D408" s="55">
        <v>330</v>
      </c>
      <c r="E408" s="57">
        <v>440</v>
      </c>
      <c r="F408" s="34">
        <v>360</v>
      </c>
      <c r="G408" s="21">
        <v>470</v>
      </c>
      <c r="H408" s="34">
        <v>385</v>
      </c>
      <c r="I408" s="21">
        <v>470</v>
      </c>
      <c r="J408" s="35">
        <v>390</v>
      </c>
    </row>
    <row r="409" spans="1:10" ht="25.5">
      <c r="A409" s="7" t="s">
        <v>651</v>
      </c>
      <c r="B409" s="54" t="s">
        <v>3490</v>
      </c>
      <c r="C409" s="9" t="s">
        <v>758</v>
      </c>
      <c r="D409" s="55">
        <v>600</v>
      </c>
      <c r="E409" s="57">
        <f t="shared" si="29"/>
        <v>930</v>
      </c>
      <c r="F409" s="34">
        <v>775</v>
      </c>
      <c r="G409" s="21">
        <v>990</v>
      </c>
      <c r="H409" s="34">
        <v>820</v>
      </c>
      <c r="I409" s="21">
        <v>1000</v>
      </c>
      <c r="J409" s="35">
        <v>830</v>
      </c>
    </row>
    <row r="410" spans="1:10" ht="25.5">
      <c r="A410" s="7" t="s">
        <v>652</v>
      </c>
      <c r="B410" s="54" t="s">
        <v>3491</v>
      </c>
      <c r="C410" s="9" t="s">
        <v>758</v>
      </c>
      <c r="D410" s="55">
        <v>600</v>
      </c>
      <c r="E410" s="57">
        <f t="shared" si="29"/>
        <v>960</v>
      </c>
      <c r="F410" s="34">
        <v>800</v>
      </c>
      <c r="G410" s="21">
        <f t="shared" si="28"/>
        <v>1020</v>
      </c>
      <c r="H410" s="34">
        <v>850</v>
      </c>
      <c r="I410" s="21">
        <v>1050</v>
      </c>
      <c r="J410" s="35">
        <v>870</v>
      </c>
    </row>
    <row r="411" spans="1:10" ht="20.100000000000001" customHeight="1">
      <c r="A411" s="7" t="s">
        <v>653</v>
      </c>
      <c r="B411" s="54" t="s">
        <v>654</v>
      </c>
      <c r="C411" s="9" t="s">
        <v>769</v>
      </c>
      <c r="D411" s="55">
        <v>30</v>
      </c>
      <c r="E411" s="57">
        <v>60</v>
      </c>
      <c r="F411" s="34">
        <v>42</v>
      </c>
      <c r="G411" s="21">
        <v>60</v>
      </c>
      <c r="H411" s="34">
        <v>45</v>
      </c>
      <c r="I411" s="21">
        <v>60</v>
      </c>
      <c r="J411" s="35">
        <v>46</v>
      </c>
    </row>
    <row r="412" spans="1:10" ht="20.100000000000001" customHeight="1">
      <c r="A412" s="7" t="s">
        <v>655</v>
      </c>
      <c r="B412" s="54" t="s">
        <v>656</v>
      </c>
      <c r="C412" s="9" t="s">
        <v>769</v>
      </c>
      <c r="D412" s="55">
        <v>90</v>
      </c>
      <c r="E412" s="57">
        <v>160</v>
      </c>
      <c r="F412" s="34">
        <v>130</v>
      </c>
      <c r="G412" s="21">
        <f t="shared" si="28"/>
        <v>180</v>
      </c>
      <c r="H412" s="34">
        <v>150</v>
      </c>
      <c r="I412" s="21">
        <v>190</v>
      </c>
      <c r="J412" s="35">
        <v>155</v>
      </c>
    </row>
    <row r="413" spans="1:10" ht="20.100000000000001" customHeight="1">
      <c r="A413" s="7" t="s">
        <v>657</v>
      </c>
      <c r="B413" s="54" t="s">
        <v>658</v>
      </c>
      <c r="C413" s="9" t="s">
        <v>769</v>
      </c>
      <c r="D413" s="55">
        <v>1200</v>
      </c>
      <c r="E413" s="57">
        <f t="shared" si="29"/>
        <v>2640</v>
      </c>
      <c r="F413" s="34">
        <v>2200</v>
      </c>
      <c r="G413" s="21">
        <f t="shared" si="28"/>
        <v>2880</v>
      </c>
      <c r="H413" s="34">
        <v>2400</v>
      </c>
      <c r="I413" s="21">
        <f t="shared" si="30"/>
        <v>3000</v>
      </c>
      <c r="J413" s="35">
        <v>2500</v>
      </c>
    </row>
    <row r="414" spans="1:10" ht="20.100000000000001" customHeight="1">
      <c r="A414" s="7" t="s">
        <v>659</v>
      </c>
      <c r="B414" s="54" t="s">
        <v>660</v>
      </c>
      <c r="C414" s="9" t="s">
        <v>769</v>
      </c>
      <c r="D414" s="55">
        <v>700</v>
      </c>
      <c r="E414" s="57">
        <f t="shared" si="29"/>
        <v>2400</v>
      </c>
      <c r="F414" s="34">
        <v>2000</v>
      </c>
      <c r="G414" s="21">
        <f t="shared" si="28"/>
        <v>2760</v>
      </c>
      <c r="H414" s="34">
        <v>2300</v>
      </c>
      <c r="I414" s="21">
        <f t="shared" si="30"/>
        <v>2820</v>
      </c>
      <c r="J414" s="35">
        <v>2350</v>
      </c>
    </row>
    <row r="415" spans="1:10" s="50" customFormat="1" ht="20.100000000000001" customHeight="1">
      <c r="A415" s="73" t="s">
        <v>661</v>
      </c>
      <c r="B415" s="74" t="s">
        <v>662</v>
      </c>
      <c r="C415" s="75" t="s">
        <v>681</v>
      </c>
      <c r="D415" s="57">
        <v>5350</v>
      </c>
      <c r="E415" s="57">
        <f t="shared" si="29"/>
        <v>8640</v>
      </c>
      <c r="F415" s="47">
        <v>7200</v>
      </c>
      <c r="G415" s="47">
        <f t="shared" si="28"/>
        <v>9600</v>
      </c>
      <c r="H415" s="47">
        <v>8000</v>
      </c>
      <c r="I415" s="47">
        <f t="shared" si="30"/>
        <v>9840</v>
      </c>
      <c r="J415" s="49">
        <v>8200</v>
      </c>
    </row>
    <row r="416" spans="1:10" ht="20.100000000000001" customHeight="1">
      <c r="A416" s="7" t="s">
        <v>663</v>
      </c>
      <c r="B416" s="54" t="s">
        <v>664</v>
      </c>
      <c r="C416" s="9" t="s">
        <v>758</v>
      </c>
      <c r="D416" s="55">
        <v>125</v>
      </c>
      <c r="E416" s="57">
        <f t="shared" si="29"/>
        <v>180</v>
      </c>
      <c r="F416" s="34">
        <v>150</v>
      </c>
      <c r="G416" s="21">
        <v>200</v>
      </c>
      <c r="H416" s="34">
        <v>165</v>
      </c>
      <c r="I416" s="21">
        <v>210</v>
      </c>
      <c r="J416" s="35">
        <v>170</v>
      </c>
    </row>
    <row r="417" spans="1:10" ht="20.100000000000001" customHeight="1">
      <c r="A417" s="7" t="s">
        <v>665</v>
      </c>
      <c r="B417" s="54" t="s">
        <v>666</v>
      </c>
      <c r="C417" s="9" t="s">
        <v>758</v>
      </c>
      <c r="D417" s="55">
        <v>150</v>
      </c>
      <c r="E417" s="57">
        <f t="shared" si="29"/>
        <v>240</v>
      </c>
      <c r="F417" s="34">
        <v>200</v>
      </c>
      <c r="G417" s="21">
        <v>270</v>
      </c>
      <c r="H417" s="34">
        <v>220</v>
      </c>
      <c r="I417" s="21">
        <v>280</v>
      </c>
      <c r="J417" s="35">
        <v>230</v>
      </c>
    </row>
    <row r="418" spans="1:10" ht="20.100000000000001" customHeight="1">
      <c r="A418" s="7" t="s">
        <v>667</v>
      </c>
      <c r="B418" s="54" t="s">
        <v>668</v>
      </c>
      <c r="C418" s="9" t="s">
        <v>3343</v>
      </c>
      <c r="D418" s="55">
        <v>3000</v>
      </c>
      <c r="E418" s="57">
        <f t="shared" si="29"/>
        <v>360</v>
      </c>
      <c r="F418" s="34">
        <v>300</v>
      </c>
      <c r="G418" s="21">
        <v>400</v>
      </c>
      <c r="H418" s="34">
        <v>330</v>
      </c>
      <c r="I418" s="21">
        <v>410</v>
      </c>
      <c r="J418" s="35">
        <v>335</v>
      </c>
    </row>
    <row r="419" spans="1:10" ht="20.100000000000001" customHeight="1">
      <c r="A419" s="7" t="s">
        <v>669</v>
      </c>
      <c r="B419" s="54" t="s">
        <v>670</v>
      </c>
      <c r="C419" s="9" t="s">
        <v>3409</v>
      </c>
      <c r="D419" s="55">
        <v>70</v>
      </c>
      <c r="E419" s="57">
        <f t="shared" si="29"/>
        <v>120</v>
      </c>
      <c r="F419" s="34">
        <v>100</v>
      </c>
      <c r="G419" s="21">
        <v>140</v>
      </c>
      <c r="H419" s="34">
        <v>110</v>
      </c>
      <c r="I419" s="21">
        <v>140</v>
      </c>
      <c r="J419" s="35">
        <v>112</v>
      </c>
    </row>
    <row r="420" spans="1:10" ht="20.100000000000001" customHeight="1">
      <c r="A420" s="7" t="s">
        <v>671</v>
      </c>
      <c r="B420" s="54" t="s">
        <v>672</v>
      </c>
      <c r="C420" s="9" t="s">
        <v>3343</v>
      </c>
      <c r="D420" s="55">
        <v>40</v>
      </c>
      <c r="E420" s="57">
        <f t="shared" si="29"/>
        <v>60</v>
      </c>
      <c r="F420" s="34">
        <v>50</v>
      </c>
      <c r="G420" s="21">
        <v>70</v>
      </c>
      <c r="H420" s="34">
        <v>53</v>
      </c>
      <c r="I420" s="21">
        <v>70</v>
      </c>
      <c r="J420" s="35">
        <v>54</v>
      </c>
    </row>
    <row r="421" spans="1:10" ht="20.100000000000001" customHeight="1">
      <c r="A421" s="7" t="s">
        <v>673</v>
      </c>
      <c r="B421" s="54" t="s">
        <v>674</v>
      </c>
      <c r="C421" s="9" t="s">
        <v>681</v>
      </c>
      <c r="D421" s="55">
        <v>4500</v>
      </c>
      <c r="E421" s="57">
        <f t="shared" si="29"/>
        <v>7200</v>
      </c>
      <c r="F421" s="34">
        <v>6000</v>
      </c>
      <c r="G421" s="21">
        <v>7710</v>
      </c>
      <c r="H421" s="34">
        <f t="shared" ref="H421:H457" si="32">F421*1.07</f>
        <v>6420</v>
      </c>
      <c r="I421" s="21">
        <v>7850</v>
      </c>
      <c r="J421" s="35">
        <f t="shared" si="31"/>
        <v>6540.0000000000009</v>
      </c>
    </row>
    <row r="422" spans="1:10" ht="20.100000000000001" customHeight="1">
      <c r="A422" s="7" t="s">
        <v>675</v>
      </c>
      <c r="B422" s="54" t="s">
        <v>676</v>
      </c>
      <c r="C422" s="9" t="s">
        <v>681</v>
      </c>
      <c r="D422" s="55">
        <v>4400</v>
      </c>
      <c r="E422" s="57">
        <f t="shared" si="29"/>
        <v>6960</v>
      </c>
      <c r="F422" s="34">
        <v>5800</v>
      </c>
      <c r="G422" s="21">
        <f t="shared" si="28"/>
        <v>7440</v>
      </c>
      <c r="H422" s="34">
        <v>6200</v>
      </c>
      <c r="I422" s="21">
        <f t="shared" si="30"/>
        <v>7560</v>
      </c>
      <c r="J422" s="35">
        <v>6300</v>
      </c>
    </row>
    <row r="423" spans="1:10" ht="20.100000000000001" customHeight="1">
      <c r="A423" s="7" t="s">
        <v>677</v>
      </c>
      <c r="B423" s="54" t="s">
        <v>678</v>
      </c>
      <c r="C423" s="9" t="s">
        <v>681</v>
      </c>
      <c r="D423" s="55">
        <v>4500</v>
      </c>
      <c r="E423" s="57">
        <f t="shared" si="29"/>
        <v>7200</v>
      </c>
      <c r="F423" s="34">
        <v>6000</v>
      </c>
      <c r="G423" s="21">
        <v>7710</v>
      </c>
      <c r="H423" s="34">
        <f t="shared" si="32"/>
        <v>6420</v>
      </c>
      <c r="I423" s="21">
        <v>7850</v>
      </c>
      <c r="J423" s="35">
        <f t="shared" si="31"/>
        <v>6540.0000000000009</v>
      </c>
    </row>
    <row r="424" spans="1:10" ht="20.100000000000001" customHeight="1">
      <c r="A424" s="7" t="s">
        <v>679</v>
      </c>
      <c r="B424" s="54" t="s">
        <v>680</v>
      </c>
      <c r="C424" s="9" t="s">
        <v>681</v>
      </c>
      <c r="D424" s="55">
        <v>4759</v>
      </c>
      <c r="E424" s="57">
        <f t="shared" si="29"/>
        <v>7560</v>
      </c>
      <c r="F424" s="34">
        <v>6300</v>
      </c>
      <c r="G424" s="21">
        <v>8090</v>
      </c>
      <c r="H424" s="34">
        <f t="shared" si="32"/>
        <v>6741</v>
      </c>
      <c r="I424" s="21">
        <v>8240</v>
      </c>
      <c r="J424" s="35">
        <v>6860</v>
      </c>
    </row>
    <row r="425" spans="1:10" ht="20.100000000000001" customHeight="1">
      <c r="A425" s="7" t="s">
        <v>682</v>
      </c>
      <c r="B425" s="54" t="s">
        <v>683</v>
      </c>
      <c r="C425" s="9" t="s">
        <v>681</v>
      </c>
      <c r="D425" s="55">
        <v>4500</v>
      </c>
      <c r="E425" s="57">
        <f t="shared" si="29"/>
        <v>7200</v>
      </c>
      <c r="F425" s="34">
        <v>6000</v>
      </c>
      <c r="G425" s="21">
        <v>7710</v>
      </c>
      <c r="H425" s="34">
        <f t="shared" si="32"/>
        <v>6420</v>
      </c>
      <c r="I425" s="21">
        <v>7850</v>
      </c>
      <c r="J425" s="35">
        <f t="shared" si="31"/>
        <v>6540.0000000000009</v>
      </c>
    </row>
    <row r="426" spans="1:10" ht="20.100000000000001" customHeight="1">
      <c r="A426" s="7" t="s">
        <v>684</v>
      </c>
      <c r="B426" s="54" t="s">
        <v>685</v>
      </c>
      <c r="C426" s="9" t="s">
        <v>681</v>
      </c>
      <c r="D426" s="55">
        <v>4636</v>
      </c>
      <c r="E426" s="57">
        <f t="shared" si="29"/>
        <v>7800</v>
      </c>
      <c r="F426" s="34">
        <v>6500</v>
      </c>
      <c r="G426" s="21">
        <v>8350</v>
      </c>
      <c r="H426" s="34">
        <f t="shared" si="32"/>
        <v>6955</v>
      </c>
      <c r="I426" s="21">
        <v>8510</v>
      </c>
      <c r="J426" s="35">
        <f t="shared" si="31"/>
        <v>7085.0000000000009</v>
      </c>
    </row>
    <row r="427" spans="1:10" ht="20.100000000000001" customHeight="1">
      <c r="A427" s="7" t="s">
        <v>686</v>
      </c>
      <c r="B427" s="54" t="s">
        <v>687</v>
      </c>
      <c r="C427" s="9" t="s">
        <v>681</v>
      </c>
      <c r="D427" s="55">
        <v>4200</v>
      </c>
      <c r="E427" s="57">
        <f t="shared" si="29"/>
        <v>7800</v>
      </c>
      <c r="F427" s="34">
        <v>6500</v>
      </c>
      <c r="G427" s="21">
        <v>8350</v>
      </c>
      <c r="H427" s="34">
        <f t="shared" si="32"/>
        <v>6955</v>
      </c>
      <c r="I427" s="21">
        <v>8510</v>
      </c>
      <c r="J427" s="35">
        <f t="shared" si="31"/>
        <v>7085.0000000000009</v>
      </c>
    </row>
    <row r="428" spans="1:10" ht="20.100000000000001" customHeight="1">
      <c r="A428" s="7" t="s">
        <v>688</v>
      </c>
      <c r="B428" s="54" t="s">
        <v>689</v>
      </c>
      <c r="C428" s="9" t="s">
        <v>681</v>
      </c>
      <c r="D428" s="55">
        <v>4300</v>
      </c>
      <c r="E428" s="57">
        <f t="shared" si="29"/>
        <v>7920</v>
      </c>
      <c r="F428" s="34">
        <v>6600</v>
      </c>
      <c r="G428" s="21">
        <v>8480</v>
      </c>
      <c r="H428" s="34">
        <v>7060</v>
      </c>
      <c r="I428" s="21">
        <v>8630</v>
      </c>
      <c r="J428" s="35">
        <v>7190</v>
      </c>
    </row>
    <row r="429" spans="1:10" ht="20.100000000000001" customHeight="1">
      <c r="A429" s="7" t="s">
        <v>690</v>
      </c>
      <c r="B429" s="54" t="s">
        <v>691</v>
      </c>
      <c r="C429" s="9" t="s">
        <v>681</v>
      </c>
      <c r="D429" s="55">
        <v>4500</v>
      </c>
      <c r="E429" s="57">
        <f t="shared" si="29"/>
        <v>8040</v>
      </c>
      <c r="F429" s="34">
        <v>6700</v>
      </c>
      <c r="G429" s="21">
        <v>8610</v>
      </c>
      <c r="H429" s="34">
        <v>7170</v>
      </c>
      <c r="I429" s="21">
        <f t="shared" si="30"/>
        <v>8760</v>
      </c>
      <c r="J429" s="35">
        <v>7300</v>
      </c>
    </row>
    <row r="430" spans="1:10" ht="25.5">
      <c r="A430" s="7" t="s">
        <v>692</v>
      </c>
      <c r="B430" s="54" t="s">
        <v>693</v>
      </c>
      <c r="C430" s="9" t="s">
        <v>3410</v>
      </c>
      <c r="D430" s="55">
        <v>52</v>
      </c>
      <c r="E430" s="57">
        <v>90</v>
      </c>
      <c r="F430" s="34">
        <v>72</v>
      </c>
      <c r="G430" s="21">
        <f t="shared" si="28"/>
        <v>90</v>
      </c>
      <c r="H430" s="34">
        <v>75</v>
      </c>
      <c r="I430" s="21">
        <v>100</v>
      </c>
      <c r="J430" s="35">
        <v>78</v>
      </c>
    </row>
    <row r="431" spans="1:10" ht="20.100000000000001" customHeight="1">
      <c r="A431" s="7" t="s">
        <v>694</v>
      </c>
      <c r="B431" s="54" t="s">
        <v>695</v>
      </c>
      <c r="C431" s="9" t="s">
        <v>681</v>
      </c>
      <c r="D431" s="55">
        <v>5000</v>
      </c>
      <c r="E431" s="57">
        <f t="shared" si="29"/>
        <v>8040</v>
      </c>
      <c r="F431" s="34">
        <v>6700</v>
      </c>
      <c r="G431" s="21">
        <v>8610</v>
      </c>
      <c r="H431" s="34">
        <v>7170</v>
      </c>
      <c r="I431" s="21">
        <f t="shared" si="30"/>
        <v>8760</v>
      </c>
      <c r="J431" s="35">
        <v>7300</v>
      </c>
    </row>
    <row r="432" spans="1:10" ht="20.100000000000001" customHeight="1">
      <c r="A432" s="7" t="s">
        <v>696</v>
      </c>
      <c r="B432" s="54" t="s">
        <v>697</v>
      </c>
      <c r="C432" s="9" t="s">
        <v>758</v>
      </c>
      <c r="D432" s="55">
        <v>300</v>
      </c>
      <c r="E432" s="57">
        <f t="shared" si="29"/>
        <v>420</v>
      </c>
      <c r="F432" s="34">
        <v>350</v>
      </c>
      <c r="G432" s="21">
        <v>450</v>
      </c>
      <c r="H432" s="34">
        <v>370</v>
      </c>
      <c r="I432" s="21">
        <f t="shared" si="30"/>
        <v>450</v>
      </c>
      <c r="J432" s="35">
        <v>375</v>
      </c>
    </row>
    <row r="433" spans="1:10" ht="20.100000000000001" customHeight="1">
      <c r="A433" s="7" t="s">
        <v>698</v>
      </c>
      <c r="B433" s="54" t="s">
        <v>699</v>
      </c>
      <c r="C433" s="9" t="s">
        <v>296</v>
      </c>
      <c r="D433" s="55">
        <v>35</v>
      </c>
      <c r="E433" s="57">
        <f t="shared" si="29"/>
        <v>60</v>
      </c>
      <c r="F433" s="34">
        <v>50</v>
      </c>
      <c r="G433" s="21">
        <v>70</v>
      </c>
      <c r="H433" s="34">
        <v>53</v>
      </c>
      <c r="I433" s="21">
        <v>70</v>
      </c>
      <c r="J433" s="35">
        <v>55</v>
      </c>
    </row>
    <row r="434" spans="1:10" ht="20.100000000000001" customHeight="1">
      <c r="A434" s="7" t="s">
        <v>700</v>
      </c>
      <c r="B434" s="54" t="s">
        <v>701</v>
      </c>
      <c r="C434" s="9" t="s">
        <v>681</v>
      </c>
      <c r="D434" s="55">
        <v>5200</v>
      </c>
      <c r="E434" s="57">
        <f t="shared" si="29"/>
        <v>7800</v>
      </c>
      <c r="F434" s="34">
        <v>6500</v>
      </c>
      <c r="G434" s="21">
        <v>8350</v>
      </c>
      <c r="H434" s="34">
        <f t="shared" si="32"/>
        <v>6955</v>
      </c>
      <c r="I434" s="21">
        <v>8510</v>
      </c>
      <c r="J434" s="35">
        <f t="shared" si="31"/>
        <v>7085.0000000000009</v>
      </c>
    </row>
    <row r="435" spans="1:10" ht="20.100000000000001" customHeight="1">
      <c r="A435" s="7" t="s">
        <v>702</v>
      </c>
      <c r="B435" s="54" t="s">
        <v>703</v>
      </c>
      <c r="C435" s="9" t="s">
        <v>758</v>
      </c>
      <c r="D435" s="55">
        <v>440</v>
      </c>
      <c r="E435" s="57">
        <v>750</v>
      </c>
      <c r="F435" s="34">
        <v>620</v>
      </c>
      <c r="G435" s="21">
        <v>800</v>
      </c>
      <c r="H435" s="34">
        <v>660</v>
      </c>
      <c r="I435" s="21">
        <f t="shared" si="30"/>
        <v>810</v>
      </c>
      <c r="J435" s="35">
        <v>675</v>
      </c>
    </row>
    <row r="436" spans="1:10" ht="25.5">
      <c r="A436" s="7" t="s">
        <v>704</v>
      </c>
      <c r="B436" s="54" t="s">
        <v>705</v>
      </c>
      <c r="C436" s="9" t="s">
        <v>121</v>
      </c>
      <c r="D436" s="55">
        <v>25</v>
      </c>
      <c r="E436" s="57">
        <v>50</v>
      </c>
      <c r="F436" s="34">
        <v>35</v>
      </c>
      <c r="G436" s="21">
        <v>50</v>
      </c>
      <c r="H436" s="34">
        <v>37</v>
      </c>
      <c r="I436" s="21">
        <v>50</v>
      </c>
      <c r="J436" s="35">
        <v>38</v>
      </c>
    </row>
    <row r="437" spans="1:10" ht="20.100000000000001" customHeight="1">
      <c r="A437" s="7" t="s">
        <v>706</v>
      </c>
      <c r="B437" s="54" t="s">
        <v>707</v>
      </c>
      <c r="C437" s="9" t="s">
        <v>121</v>
      </c>
      <c r="D437" s="55">
        <v>120</v>
      </c>
      <c r="E437" s="57">
        <v>200</v>
      </c>
      <c r="F437" s="34">
        <v>160</v>
      </c>
      <c r="G437" s="21">
        <v>210</v>
      </c>
      <c r="H437" s="34">
        <v>170</v>
      </c>
      <c r="I437" s="21">
        <v>210</v>
      </c>
      <c r="J437" s="35">
        <v>174</v>
      </c>
    </row>
    <row r="438" spans="1:10" ht="25.5">
      <c r="A438" s="7" t="s">
        <v>708</v>
      </c>
      <c r="B438" s="54" t="s">
        <v>709</v>
      </c>
      <c r="C438" s="9" t="s">
        <v>296</v>
      </c>
      <c r="D438" s="55">
        <v>12</v>
      </c>
      <c r="E438" s="57">
        <v>20</v>
      </c>
      <c r="F438" s="34">
        <v>15</v>
      </c>
      <c r="G438" s="21">
        <v>20</v>
      </c>
      <c r="H438" s="34">
        <v>16</v>
      </c>
      <c r="I438" s="21">
        <v>30</v>
      </c>
      <c r="J438" s="35">
        <v>17</v>
      </c>
    </row>
    <row r="439" spans="1:10" ht="20.100000000000001" customHeight="1">
      <c r="A439" s="7" t="s">
        <v>710</v>
      </c>
      <c r="B439" s="54" t="s">
        <v>711</v>
      </c>
      <c r="C439" s="9" t="s">
        <v>121</v>
      </c>
      <c r="D439" s="55">
        <v>30</v>
      </c>
      <c r="E439" s="57">
        <v>60</v>
      </c>
      <c r="F439" s="34">
        <v>42</v>
      </c>
      <c r="G439" s="21">
        <v>60</v>
      </c>
      <c r="H439" s="34">
        <v>44</v>
      </c>
      <c r="I439" s="21">
        <v>60</v>
      </c>
      <c r="J439" s="35">
        <v>46</v>
      </c>
    </row>
    <row r="440" spans="1:10" ht="20.100000000000001" customHeight="1">
      <c r="A440" s="7" t="s">
        <v>712</v>
      </c>
      <c r="B440" s="54" t="s">
        <v>713</v>
      </c>
      <c r="C440" s="9" t="s">
        <v>296</v>
      </c>
      <c r="D440" s="55">
        <v>70</v>
      </c>
      <c r="E440" s="57">
        <v>120</v>
      </c>
      <c r="F440" s="34">
        <v>95</v>
      </c>
      <c r="G440" s="21">
        <v>130</v>
      </c>
      <c r="H440" s="34">
        <v>101</v>
      </c>
      <c r="I440" s="21">
        <v>130</v>
      </c>
      <c r="J440" s="35">
        <v>103</v>
      </c>
    </row>
    <row r="441" spans="1:10" ht="20.100000000000001" customHeight="1">
      <c r="A441" s="7" t="s">
        <v>714</v>
      </c>
      <c r="B441" s="54" t="s">
        <v>715</v>
      </c>
      <c r="C441" s="9" t="s">
        <v>681</v>
      </c>
      <c r="D441" s="55">
        <v>5200</v>
      </c>
      <c r="E441" s="57">
        <f t="shared" si="29"/>
        <v>9000</v>
      </c>
      <c r="F441" s="34">
        <v>7500</v>
      </c>
      <c r="G441" s="21">
        <f t="shared" si="28"/>
        <v>9630</v>
      </c>
      <c r="H441" s="34">
        <f t="shared" si="32"/>
        <v>8025.0000000000009</v>
      </c>
      <c r="I441" s="21">
        <f t="shared" si="30"/>
        <v>9810</v>
      </c>
      <c r="J441" s="35">
        <f t="shared" si="31"/>
        <v>8175.0000000000009</v>
      </c>
    </row>
    <row r="442" spans="1:10" ht="20.100000000000001" customHeight="1">
      <c r="A442" s="7" t="s">
        <v>716</v>
      </c>
      <c r="B442" s="54" t="s">
        <v>717</v>
      </c>
      <c r="C442" s="9" t="s">
        <v>296</v>
      </c>
      <c r="D442" s="55">
        <v>19</v>
      </c>
      <c r="E442" s="57">
        <v>30</v>
      </c>
      <c r="F442" s="34">
        <v>20</v>
      </c>
      <c r="G442" s="21">
        <v>30</v>
      </c>
      <c r="H442" s="34">
        <v>21</v>
      </c>
      <c r="I442" s="21">
        <v>30</v>
      </c>
      <c r="J442" s="35">
        <v>22</v>
      </c>
    </row>
    <row r="443" spans="1:10" ht="28.5" customHeight="1">
      <c r="A443" s="7" t="s">
        <v>718</v>
      </c>
      <c r="B443" s="54" t="s">
        <v>3492</v>
      </c>
      <c r="C443" s="9" t="s">
        <v>296</v>
      </c>
      <c r="D443" s="55">
        <v>25</v>
      </c>
      <c r="E443" s="57">
        <v>40</v>
      </c>
      <c r="F443" s="34">
        <v>30</v>
      </c>
      <c r="G443" s="21">
        <v>40</v>
      </c>
      <c r="H443" s="34">
        <v>32</v>
      </c>
      <c r="I443" s="21">
        <v>40</v>
      </c>
      <c r="J443" s="35">
        <v>33</v>
      </c>
    </row>
    <row r="444" spans="1:10" ht="20.100000000000001" customHeight="1">
      <c r="A444" s="7" t="s">
        <v>719</v>
      </c>
      <c r="B444" s="54" t="s">
        <v>720</v>
      </c>
      <c r="C444" s="9" t="s">
        <v>296</v>
      </c>
      <c r="D444" s="55">
        <v>20</v>
      </c>
      <c r="E444" s="57">
        <f t="shared" si="29"/>
        <v>30</v>
      </c>
      <c r="F444" s="34">
        <v>25</v>
      </c>
      <c r="G444" s="21">
        <v>40</v>
      </c>
      <c r="H444" s="34">
        <v>27</v>
      </c>
      <c r="I444" s="21">
        <v>40</v>
      </c>
      <c r="J444" s="35">
        <v>27</v>
      </c>
    </row>
    <row r="445" spans="1:10" ht="20.100000000000001" customHeight="1">
      <c r="A445" s="7" t="s">
        <v>721</v>
      </c>
      <c r="B445" s="54" t="s">
        <v>722</v>
      </c>
      <c r="C445" s="9" t="s">
        <v>681</v>
      </c>
      <c r="D445" s="55">
        <v>5600</v>
      </c>
      <c r="E445" s="57">
        <f t="shared" ref="E445:E508" si="33">F445*1.2</f>
        <v>7200</v>
      </c>
      <c r="F445" s="34">
        <v>6000</v>
      </c>
      <c r="G445" s="21">
        <v>7710</v>
      </c>
      <c r="H445" s="34">
        <f t="shared" si="32"/>
        <v>6420</v>
      </c>
      <c r="I445" s="21">
        <v>7850</v>
      </c>
      <c r="J445" s="35">
        <f t="shared" si="31"/>
        <v>6540.0000000000009</v>
      </c>
    </row>
    <row r="446" spans="1:10" ht="20.100000000000001" customHeight="1">
      <c r="A446" s="7" t="s">
        <v>723</v>
      </c>
      <c r="B446" s="54" t="s">
        <v>724</v>
      </c>
      <c r="C446" s="9" t="s">
        <v>681</v>
      </c>
      <c r="D446" s="55">
        <v>5800</v>
      </c>
      <c r="E446" s="57">
        <f t="shared" si="33"/>
        <v>7200</v>
      </c>
      <c r="F446" s="34">
        <v>6000</v>
      </c>
      <c r="G446" s="21">
        <v>7710</v>
      </c>
      <c r="H446" s="34">
        <f t="shared" si="32"/>
        <v>6420</v>
      </c>
      <c r="I446" s="21">
        <v>7850</v>
      </c>
      <c r="J446" s="35">
        <f t="shared" si="31"/>
        <v>6540.0000000000009</v>
      </c>
    </row>
    <row r="447" spans="1:10" ht="20.100000000000001" customHeight="1">
      <c r="A447" s="7" t="s">
        <v>725</v>
      </c>
      <c r="B447" s="54" t="s">
        <v>726</v>
      </c>
      <c r="C447" s="9" t="s">
        <v>296</v>
      </c>
      <c r="D447" s="55">
        <v>40</v>
      </c>
      <c r="E447" s="57">
        <v>80</v>
      </c>
      <c r="F447" s="34">
        <v>60</v>
      </c>
      <c r="G447" s="21">
        <v>80</v>
      </c>
      <c r="H447" s="34">
        <v>64</v>
      </c>
      <c r="I447" s="21">
        <v>80</v>
      </c>
      <c r="J447" s="35">
        <v>65</v>
      </c>
    </row>
    <row r="448" spans="1:10" ht="20.100000000000001" customHeight="1">
      <c r="A448" s="7" t="s">
        <v>727</v>
      </c>
      <c r="B448" s="54" t="s">
        <v>728</v>
      </c>
      <c r="C448" s="9" t="s">
        <v>1274</v>
      </c>
      <c r="D448" s="55">
        <v>27</v>
      </c>
      <c r="E448" s="57">
        <v>50</v>
      </c>
      <c r="F448" s="34">
        <v>35</v>
      </c>
      <c r="G448" s="21">
        <v>50</v>
      </c>
      <c r="H448" s="34">
        <v>37</v>
      </c>
      <c r="I448" s="21">
        <v>50</v>
      </c>
      <c r="J448" s="35">
        <v>38</v>
      </c>
    </row>
    <row r="449" spans="1:10" ht="20.100000000000001" customHeight="1">
      <c r="A449" s="7" t="s">
        <v>2838</v>
      </c>
      <c r="B449" s="54" t="s">
        <v>2839</v>
      </c>
      <c r="C449" s="9" t="s">
        <v>1274</v>
      </c>
      <c r="D449" s="55">
        <v>100</v>
      </c>
      <c r="E449" s="57">
        <v>150</v>
      </c>
      <c r="F449" s="34">
        <v>120</v>
      </c>
      <c r="G449" s="21">
        <v>160</v>
      </c>
      <c r="H449" s="34">
        <v>128</v>
      </c>
      <c r="I449" s="21">
        <v>160</v>
      </c>
      <c r="J449" s="35">
        <v>130</v>
      </c>
    </row>
    <row r="450" spans="1:10" ht="20.100000000000001" customHeight="1">
      <c r="A450" s="7" t="s">
        <v>729</v>
      </c>
      <c r="B450" s="54" t="s">
        <v>730</v>
      </c>
      <c r="C450" s="9" t="s">
        <v>1274</v>
      </c>
      <c r="D450" s="55">
        <v>20</v>
      </c>
      <c r="E450" s="57">
        <v>20</v>
      </c>
      <c r="F450" s="34">
        <v>10</v>
      </c>
      <c r="G450" s="21">
        <v>20</v>
      </c>
      <c r="H450" s="34">
        <v>11</v>
      </c>
      <c r="I450" s="21">
        <v>20</v>
      </c>
      <c r="J450" s="35">
        <v>11</v>
      </c>
    </row>
    <row r="451" spans="1:10" ht="20.100000000000001" customHeight="1">
      <c r="A451" s="7" t="s">
        <v>731</v>
      </c>
      <c r="B451" s="54" t="s">
        <v>732</v>
      </c>
      <c r="C451" s="9" t="s">
        <v>296</v>
      </c>
      <c r="D451" s="55">
        <v>70</v>
      </c>
      <c r="E451" s="57">
        <v>100</v>
      </c>
      <c r="F451" s="34">
        <v>80</v>
      </c>
      <c r="G451" s="21">
        <v>110</v>
      </c>
      <c r="H451" s="34">
        <v>85</v>
      </c>
      <c r="I451" s="21">
        <v>110</v>
      </c>
      <c r="J451" s="35">
        <v>87</v>
      </c>
    </row>
    <row r="452" spans="1:10" ht="20.100000000000001" customHeight="1">
      <c r="A452" s="7" t="s">
        <v>733</v>
      </c>
      <c r="B452" s="54" t="s">
        <v>734</v>
      </c>
      <c r="C452" s="9" t="s">
        <v>330</v>
      </c>
      <c r="D452" s="55">
        <v>1300</v>
      </c>
      <c r="E452" s="57">
        <f t="shared" si="33"/>
        <v>2160</v>
      </c>
      <c r="F452" s="34">
        <v>1800</v>
      </c>
      <c r="G452" s="21">
        <v>2320</v>
      </c>
      <c r="H452" s="34">
        <f t="shared" si="32"/>
        <v>1926</v>
      </c>
      <c r="I452" s="21">
        <v>2360</v>
      </c>
      <c r="J452" s="35">
        <f t="shared" si="31"/>
        <v>1962.0000000000002</v>
      </c>
    </row>
    <row r="453" spans="1:10" ht="20.100000000000001" customHeight="1">
      <c r="A453" s="7" t="s">
        <v>735</v>
      </c>
      <c r="B453" s="54" t="s">
        <v>736</v>
      </c>
      <c r="C453" s="9" t="s">
        <v>769</v>
      </c>
      <c r="D453" s="55">
        <v>900</v>
      </c>
      <c r="E453" s="57">
        <f t="shared" si="33"/>
        <v>1200</v>
      </c>
      <c r="F453" s="34">
        <v>1000</v>
      </c>
      <c r="G453" s="21">
        <v>1290</v>
      </c>
      <c r="H453" s="34">
        <f t="shared" si="32"/>
        <v>1070</v>
      </c>
      <c r="I453" s="21">
        <v>1310</v>
      </c>
      <c r="J453" s="35">
        <f t="shared" si="31"/>
        <v>1090</v>
      </c>
    </row>
    <row r="454" spans="1:10" ht="20.100000000000001" customHeight="1">
      <c r="A454" s="7" t="s">
        <v>737</v>
      </c>
      <c r="B454" s="54" t="s">
        <v>738</v>
      </c>
      <c r="C454" s="9" t="s">
        <v>769</v>
      </c>
      <c r="D454" s="55">
        <v>450</v>
      </c>
      <c r="E454" s="57">
        <f t="shared" si="33"/>
        <v>1200</v>
      </c>
      <c r="F454" s="34">
        <v>1000</v>
      </c>
      <c r="G454" s="21">
        <v>1290</v>
      </c>
      <c r="H454" s="34">
        <f t="shared" si="32"/>
        <v>1070</v>
      </c>
      <c r="I454" s="21">
        <v>1310</v>
      </c>
      <c r="J454" s="35">
        <f t="shared" si="31"/>
        <v>1090</v>
      </c>
    </row>
    <row r="455" spans="1:10" ht="20.100000000000001" customHeight="1">
      <c r="A455" s="7" t="s">
        <v>739</v>
      </c>
      <c r="B455" s="54" t="s">
        <v>740</v>
      </c>
      <c r="C455" s="9" t="s">
        <v>769</v>
      </c>
      <c r="D455" s="55">
        <v>1100</v>
      </c>
      <c r="E455" s="57">
        <f t="shared" si="33"/>
        <v>1440</v>
      </c>
      <c r="F455" s="34">
        <v>1200</v>
      </c>
      <c r="G455" s="21">
        <v>1550</v>
      </c>
      <c r="H455" s="34">
        <f t="shared" si="32"/>
        <v>1284</v>
      </c>
      <c r="I455" s="21">
        <v>1570</v>
      </c>
      <c r="J455" s="35">
        <f t="shared" si="31"/>
        <v>1308</v>
      </c>
    </row>
    <row r="456" spans="1:10">
      <c r="A456" s="7" t="s">
        <v>741</v>
      </c>
      <c r="B456" s="54" t="s">
        <v>742</v>
      </c>
      <c r="C456" s="9" t="s">
        <v>743</v>
      </c>
      <c r="D456" s="55">
        <v>65</v>
      </c>
      <c r="E456" s="57">
        <v>120</v>
      </c>
      <c r="F456" s="34">
        <v>95</v>
      </c>
      <c r="G456" s="21">
        <v>130</v>
      </c>
      <c r="H456" s="34">
        <v>101</v>
      </c>
      <c r="I456" s="21">
        <v>130</v>
      </c>
      <c r="J456" s="35">
        <v>103</v>
      </c>
    </row>
    <row r="457" spans="1:10">
      <c r="A457" s="7" t="s">
        <v>744</v>
      </c>
      <c r="B457" s="54" t="s">
        <v>745</v>
      </c>
      <c r="C457" s="9" t="s">
        <v>743</v>
      </c>
      <c r="D457" s="55">
        <v>70</v>
      </c>
      <c r="E457" s="57">
        <f t="shared" si="33"/>
        <v>120</v>
      </c>
      <c r="F457" s="34">
        <v>100</v>
      </c>
      <c r="G457" s="21">
        <v>130</v>
      </c>
      <c r="H457" s="34">
        <f t="shared" si="32"/>
        <v>107</v>
      </c>
      <c r="I457" s="21">
        <v>140</v>
      </c>
      <c r="J457" s="35">
        <f t="shared" si="31"/>
        <v>109.00000000000001</v>
      </c>
    </row>
    <row r="458" spans="1:10" ht="20.100000000000001" customHeight="1">
      <c r="A458" s="7" t="s">
        <v>746</v>
      </c>
      <c r="B458" s="54" t="s">
        <v>747</v>
      </c>
      <c r="C458" s="9" t="s">
        <v>758</v>
      </c>
      <c r="D458" s="55">
        <v>350</v>
      </c>
      <c r="E458" s="57">
        <v>510</v>
      </c>
      <c r="F458" s="34">
        <v>420</v>
      </c>
      <c r="G458" s="21">
        <v>540</v>
      </c>
      <c r="H458" s="34">
        <v>450</v>
      </c>
      <c r="I458" s="21">
        <v>550</v>
      </c>
      <c r="J458" s="35">
        <v>458</v>
      </c>
    </row>
    <row r="459" spans="1:10" ht="20.100000000000001" customHeight="1">
      <c r="A459" s="7" t="s">
        <v>748</v>
      </c>
      <c r="B459" s="54" t="s">
        <v>749</v>
      </c>
      <c r="C459" s="9" t="s">
        <v>758</v>
      </c>
      <c r="D459" s="55">
        <v>180</v>
      </c>
      <c r="E459" s="57">
        <v>280</v>
      </c>
      <c r="F459" s="34">
        <v>230</v>
      </c>
      <c r="G459" s="21">
        <v>300</v>
      </c>
      <c r="H459" s="34">
        <v>245</v>
      </c>
      <c r="I459" s="21">
        <f t="shared" ref="I459" si="34">J459*1.2</f>
        <v>300</v>
      </c>
      <c r="J459" s="35">
        <v>250</v>
      </c>
    </row>
    <row r="460" spans="1:10" ht="20.100000000000001" customHeight="1">
      <c r="A460" s="7" t="s">
        <v>750</v>
      </c>
      <c r="B460" s="54" t="s">
        <v>751</v>
      </c>
      <c r="C460" s="9" t="s">
        <v>758</v>
      </c>
      <c r="D460" s="55">
        <v>200</v>
      </c>
      <c r="E460" s="57">
        <v>290</v>
      </c>
      <c r="F460" s="34">
        <v>240</v>
      </c>
      <c r="G460" s="21">
        <v>310</v>
      </c>
      <c r="H460" s="34">
        <v>255</v>
      </c>
      <c r="I460" s="21">
        <v>320</v>
      </c>
      <c r="J460" s="35">
        <v>260</v>
      </c>
    </row>
    <row r="461" spans="1:10" ht="20.100000000000001" customHeight="1">
      <c r="A461" s="7" t="s">
        <v>752</v>
      </c>
      <c r="B461" s="54" t="s">
        <v>753</v>
      </c>
      <c r="C461" s="9" t="s">
        <v>758</v>
      </c>
      <c r="D461" s="55">
        <v>200</v>
      </c>
      <c r="E461" s="57">
        <v>220</v>
      </c>
      <c r="F461" s="34">
        <v>180</v>
      </c>
      <c r="G461" s="21">
        <v>240</v>
      </c>
      <c r="H461" s="34">
        <v>192</v>
      </c>
      <c r="I461" s="21">
        <v>240</v>
      </c>
      <c r="J461" s="35">
        <v>196</v>
      </c>
    </row>
    <row r="462" spans="1:10" ht="20.100000000000001" customHeight="1">
      <c r="A462" s="7" t="s">
        <v>754</v>
      </c>
      <c r="B462" s="54" t="s">
        <v>755</v>
      </c>
      <c r="C462" s="9" t="s">
        <v>758</v>
      </c>
      <c r="D462" s="55">
        <v>300</v>
      </c>
      <c r="E462" s="57">
        <f t="shared" si="33"/>
        <v>540</v>
      </c>
      <c r="F462" s="34">
        <v>450</v>
      </c>
      <c r="G462" s="21">
        <v>580</v>
      </c>
      <c r="H462" s="34">
        <v>480</v>
      </c>
      <c r="I462" s="21">
        <v>590</v>
      </c>
      <c r="J462" s="35">
        <v>490</v>
      </c>
    </row>
    <row r="463" spans="1:10" ht="20.100000000000001" customHeight="1">
      <c r="A463" s="7" t="s">
        <v>756</v>
      </c>
      <c r="B463" s="54" t="s">
        <v>757</v>
      </c>
      <c r="C463" s="9" t="s">
        <v>758</v>
      </c>
      <c r="D463" s="55">
        <v>290</v>
      </c>
      <c r="E463" s="57">
        <f t="shared" si="33"/>
        <v>480</v>
      </c>
      <c r="F463" s="34">
        <v>400</v>
      </c>
      <c r="G463" s="21">
        <v>520</v>
      </c>
      <c r="H463" s="34">
        <f t="shared" ref="H463:H517" si="35">F463*1.07</f>
        <v>428</v>
      </c>
      <c r="I463" s="21">
        <v>530</v>
      </c>
      <c r="J463" s="35">
        <f t="shared" ref="J463:J517" si="36">F463*1.09</f>
        <v>436.00000000000006</v>
      </c>
    </row>
    <row r="464" spans="1:10" ht="20.100000000000001" customHeight="1">
      <c r="A464" s="7" t="s">
        <v>759</v>
      </c>
      <c r="B464" s="54" t="s">
        <v>760</v>
      </c>
      <c r="C464" s="9" t="s">
        <v>758</v>
      </c>
      <c r="D464" s="55">
        <v>175</v>
      </c>
      <c r="E464" s="57">
        <f t="shared" si="33"/>
        <v>240</v>
      </c>
      <c r="F464" s="34">
        <v>200</v>
      </c>
      <c r="G464" s="21">
        <v>260</v>
      </c>
      <c r="H464" s="34">
        <f t="shared" si="35"/>
        <v>214</v>
      </c>
      <c r="I464" s="21">
        <v>270</v>
      </c>
      <c r="J464" s="35">
        <f t="shared" si="36"/>
        <v>218.00000000000003</v>
      </c>
    </row>
    <row r="465" spans="1:10" ht="20.100000000000001" customHeight="1">
      <c r="A465" s="7" t="s">
        <v>761</v>
      </c>
      <c r="B465" s="54" t="s">
        <v>762</v>
      </c>
      <c r="C465" s="9" t="s">
        <v>758</v>
      </c>
      <c r="D465" s="55">
        <v>220</v>
      </c>
      <c r="E465" s="57">
        <f t="shared" si="33"/>
        <v>300</v>
      </c>
      <c r="F465" s="34">
        <v>250</v>
      </c>
      <c r="G465" s="21">
        <v>320</v>
      </c>
      <c r="H465" s="34">
        <v>265</v>
      </c>
      <c r="I465" s="21">
        <v>330</v>
      </c>
      <c r="J465" s="35">
        <v>270</v>
      </c>
    </row>
    <row r="466" spans="1:10" ht="20.100000000000001" customHeight="1">
      <c r="A466" s="7" t="s">
        <v>763</v>
      </c>
      <c r="B466" s="54" t="s">
        <v>764</v>
      </c>
      <c r="C466" s="9" t="s">
        <v>769</v>
      </c>
      <c r="D466" s="55">
        <v>1140</v>
      </c>
      <c r="E466" s="57">
        <f t="shared" si="33"/>
        <v>1680</v>
      </c>
      <c r="F466" s="34">
        <v>1400</v>
      </c>
      <c r="G466" s="21">
        <v>1800</v>
      </c>
      <c r="H466" s="34">
        <f t="shared" si="35"/>
        <v>1498</v>
      </c>
      <c r="I466" s="21">
        <v>1840</v>
      </c>
      <c r="J466" s="35">
        <f t="shared" si="36"/>
        <v>1526</v>
      </c>
    </row>
    <row r="467" spans="1:10" ht="20.100000000000001" customHeight="1">
      <c r="A467" s="7" t="s">
        <v>765</v>
      </c>
      <c r="B467" s="54" t="s">
        <v>766</v>
      </c>
      <c r="C467" s="9" t="s">
        <v>769</v>
      </c>
      <c r="D467" s="55">
        <v>1100</v>
      </c>
      <c r="E467" s="57">
        <f t="shared" si="33"/>
        <v>1680</v>
      </c>
      <c r="F467" s="34">
        <v>1400</v>
      </c>
      <c r="G467" s="21">
        <v>1800</v>
      </c>
      <c r="H467" s="34">
        <f t="shared" si="35"/>
        <v>1498</v>
      </c>
      <c r="I467" s="21">
        <v>1840</v>
      </c>
      <c r="J467" s="35">
        <f t="shared" si="36"/>
        <v>1526</v>
      </c>
    </row>
    <row r="468" spans="1:10" ht="20.100000000000001" customHeight="1">
      <c r="A468" s="7" t="s">
        <v>767</v>
      </c>
      <c r="B468" s="54" t="s">
        <v>768</v>
      </c>
      <c r="C468" s="9" t="s">
        <v>769</v>
      </c>
      <c r="D468" s="55">
        <v>700</v>
      </c>
      <c r="E468" s="57">
        <f t="shared" si="33"/>
        <v>1200</v>
      </c>
      <c r="F468" s="34">
        <v>1000</v>
      </c>
      <c r="G468" s="21">
        <v>1290</v>
      </c>
      <c r="H468" s="34">
        <f t="shared" si="35"/>
        <v>1070</v>
      </c>
      <c r="I468" s="21">
        <v>1310</v>
      </c>
      <c r="J468" s="35">
        <f t="shared" si="36"/>
        <v>1090</v>
      </c>
    </row>
    <row r="469" spans="1:10">
      <c r="A469" s="7" t="s">
        <v>770</v>
      </c>
      <c r="B469" s="54" t="s">
        <v>771</v>
      </c>
      <c r="C469" s="12" t="s">
        <v>3424</v>
      </c>
      <c r="D469" s="55">
        <v>1100</v>
      </c>
      <c r="E469" s="57">
        <f t="shared" si="33"/>
        <v>1680</v>
      </c>
      <c r="F469" s="34">
        <v>1400</v>
      </c>
      <c r="G469" s="21">
        <v>1800</v>
      </c>
      <c r="H469" s="34">
        <f t="shared" si="35"/>
        <v>1498</v>
      </c>
      <c r="I469" s="21">
        <v>1840</v>
      </c>
      <c r="J469" s="35">
        <f t="shared" si="36"/>
        <v>1526</v>
      </c>
    </row>
    <row r="470" spans="1:10" ht="20.100000000000001" customHeight="1">
      <c r="A470" s="7" t="s">
        <v>772</v>
      </c>
      <c r="B470" s="54" t="s">
        <v>773</v>
      </c>
      <c r="C470" s="12" t="str">
        <f t="shared" ref="C470:C479" si="37">C469</f>
        <v>10dm3</v>
      </c>
      <c r="D470" s="55">
        <v>880</v>
      </c>
      <c r="E470" s="57">
        <f t="shared" si="33"/>
        <v>1440</v>
      </c>
      <c r="F470" s="34">
        <v>1200</v>
      </c>
      <c r="G470" s="21">
        <v>1550</v>
      </c>
      <c r="H470" s="34">
        <f t="shared" si="35"/>
        <v>1284</v>
      </c>
      <c r="I470" s="21">
        <v>1570</v>
      </c>
      <c r="J470" s="35">
        <f t="shared" si="36"/>
        <v>1308</v>
      </c>
    </row>
    <row r="471" spans="1:10" ht="20.100000000000001" customHeight="1">
      <c r="A471" s="7" t="s">
        <v>774</v>
      </c>
      <c r="B471" s="54" t="s">
        <v>775</v>
      </c>
      <c r="C471" s="12" t="str">
        <f t="shared" si="37"/>
        <v>10dm3</v>
      </c>
      <c r="D471" s="55">
        <v>850</v>
      </c>
      <c r="E471" s="57">
        <f t="shared" si="33"/>
        <v>1680</v>
      </c>
      <c r="F471" s="34">
        <v>1400</v>
      </c>
      <c r="G471" s="21">
        <v>1800</v>
      </c>
      <c r="H471" s="34">
        <f t="shared" si="35"/>
        <v>1498</v>
      </c>
      <c r="I471" s="21">
        <v>1840</v>
      </c>
      <c r="J471" s="35">
        <f t="shared" si="36"/>
        <v>1526</v>
      </c>
    </row>
    <row r="472" spans="1:10" ht="20.100000000000001" customHeight="1">
      <c r="A472" s="7" t="s">
        <v>776</v>
      </c>
      <c r="B472" s="54" t="s">
        <v>777</v>
      </c>
      <c r="C472" s="12" t="str">
        <f t="shared" si="37"/>
        <v>10dm3</v>
      </c>
      <c r="D472" s="55">
        <v>660</v>
      </c>
      <c r="E472" s="57">
        <f t="shared" si="33"/>
        <v>1560</v>
      </c>
      <c r="F472" s="34">
        <v>1300</v>
      </c>
      <c r="G472" s="21">
        <v>1670</v>
      </c>
      <c r="H472" s="34">
        <f t="shared" si="35"/>
        <v>1391</v>
      </c>
      <c r="I472" s="21">
        <v>1710</v>
      </c>
      <c r="J472" s="35">
        <f t="shared" si="36"/>
        <v>1417</v>
      </c>
    </row>
    <row r="473" spans="1:10" ht="20.100000000000001" customHeight="1">
      <c r="A473" s="7" t="s">
        <v>778</v>
      </c>
      <c r="B473" s="54" t="s">
        <v>779</v>
      </c>
      <c r="C473" s="12" t="str">
        <f t="shared" si="37"/>
        <v>10dm3</v>
      </c>
      <c r="D473" s="55">
        <v>750</v>
      </c>
      <c r="E473" s="57">
        <f t="shared" si="33"/>
        <v>1440</v>
      </c>
      <c r="F473" s="34">
        <v>1200</v>
      </c>
      <c r="G473" s="21">
        <v>1550</v>
      </c>
      <c r="H473" s="34">
        <f t="shared" si="35"/>
        <v>1284</v>
      </c>
      <c r="I473" s="21">
        <v>1570</v>
      </c>
      <c r="J473" s="35">
        <f t="shared" si="36"/>
        <v>1308</v>
      </c>
    </row>
    <row r="474" spans="1:10" ht="20.100000000000001" customHeight="1">
      <c r="A474" s="7" t="s">
        <v>780</v>
      </c>
      <c r="B474" s="54" t="s">
        <v>781</v>
      </c>
      <c r="C474" s="9" t="str">
        <f t="shared" si="37"/>
        <v>10dm3</v>
      </c>
      <c r="D474" s="55">
        <v>500</v>
      </c>
      <c r="E474" s="57">
        <f t="shared" si="33"/>
        <v>900</v>
      </c>
      <c r="F474" s="34">
        <v>750</v>
      </c>
      <c r="G474" s="21">
        <v>970</v>
      </c>
      <c r="H474" s="34">
        <v>802</v>
      </c>
      <c r="I474" s="21">
        <v>990</v>
      </c>
      <c r="J474" s="35">
        <v>817</v>
      </c>
    </row>
    <row r="475" spans="1:10" ht="20.100000000000001" customHeight="1">
      <c r="A475" s="7" t="s">
        <v>782</v>
      </c>
      <c r="B475" s="54" t="s">
        <v>783</v>
      </c>
      <c r="C475" s="9" t="str">
        <f t="shared" si="37"/>
        <v>10dm3</v>
      </c>
      <c r="D475" s="55">
        <v>310</v>
      </c>
      <c r="E475" s="57">
        <f t="shared" si="33"/>
        <v>540</v>
      </c>
      <c r="F475" s="34">
        <v>450</v>
      </c>
      <c r="G475" s="21">
        <v>580</v>
      </c>
      <c r="H475" s="34">
        <v>480</v>
      </c>
      <c r="I475" s="21">
        <v>590</v>
      </c>
      <c r="J475" s="35">
        <v>490</v>
      </c>
    </row>
    <row r="476" spans="1:10" ht="20.100000000000001" customHeight="1">
      <c r="A476" s="7" t="s">
        <v>784</v>
      </c>
      <c r="B476" s="54" t="s">
        <v>785</v>
      </c>
      <c r="C476" s="9" t="str">
        <f t="shared" si="37"/>
        <v>10dm3</v>
      </c>
      <c r="D476" s="55">
        <v>260</v>
      </c>
      <c r="E476" s="57">
        <f t="shared" si="33"/>
        <v>420</v>
      </c>
      <c r="F476" s="34">
        <v>350</v>
      </c>
      <c r="G476" s="21">
        <v>450</v>
      </c>
      <c r="H476" s="34">
        <v>374</v>
      </c>
      <c r="I476" s="21">
        <v>460</v>
      </c>
      <c r="J476" s="35">
        <v>380</v>
      </c>
    </row>
    <row r="477" spans="1:10" ht="20.100000000000001" customHeight="1">
      <c r="A477" s="7" t="s">
        <v>786</v>
      </c>
      <c r="B477" s="54" t="s">
        <v>787</v>
      </c>
      <c r="C477" s="9" t="str">
        <f t="shared" si="37"/>
        <v>10dm3</v>
      </c>
      <c r="D477" s="55">
        <v>260</v>
      </c>
      <c r="E477" s="57">
        <f t="shared" si="33"/>
        <v>420</v>
      </c>
      <c r="F477" s="34">
        <v>350</v>
      </c>
      <c r="G477" s="21">
        <v>450</v>
      </c>
      <c r="H477" s="34">
        <v>374</v>
      </c>
      <c r="I477" s="21">
        <v>460</v>
      </c>
      <c r="J477" s="35">
        <v>380</v>
      </c>
    </row>
    <row r="478" spans="1:10" ht="20.100000000000001" customHeight="1">
      <c r="A478" s="7" t="s">
        <v>788</v>
      </c>
      <c r="B478" s="54" t="s">
        <v>789</v>
      </c>
      <c r="C478" s="9" t="str">
        <f t="shared" si="37"/>
        <v>10dm3</v>
      </c>
      <c r="D478" s="55">
        <v>530</v>
      </c>
      <c r="E478" s="57">
        <f t="shared" si="33"/>
        <v>900</v>
      </c>
      <c r="F478" s="34">
        <v>750</v>
      </c>
      <c r="G478" s="21">
        <v>970</v>
      </c>
      <c r="H478" s="34">
        <v>802</v>
      </c>
      <c r="I478" s="21">
        <v>990</v>
      </c>
      <c r="J478" s="35">
        <v>817</v>
      </c>
    </row>
    <row r="479" spans="1:10" ht="20.100000000000001" customHeight="1">
      <c r="A479" s="7" t="s">
        <v>790</v>
      </c>
      <c r="B479" s="54" t="s">
        <v>791</v>
      </c>
      <c r="C479" s="9" t="str">
        <f t="shared" si="37"/>
        <v>10dm3</v>
      </c>
      <c r="D479" s="55">
        <v>650</v>
      </c>
      <c r="E479" s="57">
        <f t="shared" si="33"/>
        <v>960</v>
      </c>
      <c r="F479" s="34">
        <v>800</v>
      </c>
      <c r="G479" s="21">
        <v>1030</v>
      </c>
      <c r="H479" s="34">
        <f t="shared" si="35"/>
        <v>856</v>
      </c>
      <c r="I479" s="21">
        <v>1050</v>
      </c>
      <c r="J479" s="35">
        <f t="shared" si="36"/>
        <v>872.00000000000011</v>
      </c>
    </row>
    <row r="480" spans="1:10" ht="20.100000000000001" customHeight="1">
      <c r="A480" s="7" t="s">
        <v>792</v>
      </c>
      <c r="B480" s="54" t="s">
        <v>793</v>
      </c>
      <c r="C480" s="9" t="s">
        <v>758</v>
      </c>
      <c r="D480" s="55">
        <v>350</v>
      </c>
      <c r="E480" s="57">
        <f t="shared" si="33"/>
        <v>360</v>
      </c>
      <c r="F480" s="34">
        <v>300</v>
      </c>
      <c r="G480" s="21">
        <v>390</v>
      </c>
      <c r="H480" s="34">
        <f t="shared" si="35"/>
        <v>321</v>
      </c>
      <c r="I480" s="21">
        <v>400</v>
      </c>
      <c r="J480" s="35">
        <f t="shared" si="36"/>
        <v>327</v>
      </c>
    </row>
    <row r="481" spans="1:10" ht="20.100000000000001" customHeight="1">
      <c r="A481" s="7" t="s">
        <v>794</v>
      </c>
      <c r="B481" s="54" t="s">
        <v>795</v>
      </c>
      <c r="C481" s="9" t="s">
        <v>758</v>
      </c>
      <c r="D481" s="55">
        <v>300</v>
      </c>
      <c r="E481" s="57">
        <v>350</v>
      </c>
      <c r="F481" s="34">
        <v>290</v>
      </c>
      <c r="G481" s="21">
        <v>380</v>
      </c>
      <c r="H481" s="34">
        <v>310</v>
      </c>
      <c r="I481" s="21">
        <v>380</v>
      </c>
      <c r="J481" s="35">
        <v>316</v>
      </c>
    </row>
    <row r="482" spans="1:10" ht="20.100000000000001" customHeight="1">
      <c r="A482" s="7" t="s">
        <v>796</v>
      </c>
      <c r="B482" s="54" t="s">
        <v>797</v>
      </c>
      <c r="C482" s="9" t="s">
        <v>758</v>
      </c>
      <c r="D482" s="55">
        <v>300</v>
      </c>
      <c r="E482" s="57">
        <v>340</v>
      </c>
      <c r="F482" s="34">
        <v>280</v>
      </c>
      <c r="G482" s="21">
        <v>360</v>
      </c>
      <c r="H482" s="34">
        <v>295</v>
      </c>
      <c r="I482" s="21">
        <v>370</v>
      </c>
      <c r="J482" s="35">
        <v>305</v>
      </c>
    </row>
    <row r="483" spans="1:10">
      <c r="A483" s="7" t="s">
        <v>798</v>
      </c>
      <c r="B483" s="54" t="s">
        <v>799</v>
      </c>
      <c r="C483" s="9" t="s">
        <v>3411</v>
      </c>
      <c r="D483" s="55">
        <v>467</v>
      </c>
      <c r="E483" s="57">
        <f t="shared" si="33"/>
        <v>840</v>
      </c>
      <c r="F483" s="34">
        <v>700</v>
      </c>
      <c r="G483" s="21">
        <v>900</v>
      </c>
      <c r="H483" s="34">
        <f t="shared" si="35"/>
        <v>749</v>
      </c>
      <c r="I483" s="21">
        <v>920</v>
      </c>
      <c r="J483" s="35">
        <f t="shared" si="36"/>
        <v>763</v>
      </c>
    </row>
    <row r="484" spans="1:10" ht="20.100000000000001" customHeight="1">
      <c r="A484" s="7" t="s">
        <v>800</v>
      </c>
      <c r="B484" s="54" t="s">
        <v>801</v>
      </c>
      <c r="C484" s="9" t="s">
        <v>330</v>
      </c>
      <c r="D484" s="55">
        <v>35</v>
      </c>
      <c r="E484" s="57">
        <v>50</v>
      </c>
      <c r="F484" s="34">
        <v>38</v>
      </c>
      <c r="G484" s="21">
        <v>50</v>
      </c>
      <c r="H484" s="34">
        <v>41</v>
      </c>
      <c r="I484" s="21">
        <v>60</v>
      </c>
      <c r="J484" s="35">
        <v>42</v>
      </c>
    </row>
    <row r="485" spans="1:10" ht="20.100000000000001" customHeight="1">
      <c r="A485" s="7" t="s">
        <v>802</v>
      </c>
      <c r="B485" s="54" t="s">
        <v>803</v>
      </c>
      <c r="C485" s="9" t="s">
        <v>330</v>
      </c>
      <c r="D485" s="55">
        <v>30</v>
      </c>
      <c r="E485" s="57">
        <v>40</v>
      </c>
      <c r="F485" s="34">
        <v>32</v>
      </c>
      <c r="G485" s="21">
        <v>50</v>
      </c>
      <c r="H485" s="34">
        <v>34</v>
      </c>
      <c r="I485" s="21">
        <v>50</v>
      </c>
      <c r="J485" s="35">
        <v>34</v>
      </c>
    </row>
    <row r="486" spans="1:10" ht="20.100000000000001" customHeight="1">
      <c r="A486" s="7" t="s">
        <v>804</v>
      </c>
      <c r="B486" s="54" t="s">
        <v>805</v>
      </c>
      <c r="C486" s="9" t="s">
        <v>330</v>
      </c>
      <c r="D486" s="55">
        <v>35</v>
      </c>
      <c r="E486" s="57">
        <v>50</v>
      </c>
      <c r="F486" s="34">
        <v>35</v>
      </c>
      <c r="G486" s="21">
        <v>50</v>
      </c>
      <c r="H486" s="34">
        <v>37</v>
      </c>
      <c r="I486" s="21">
        <v>50</v>
      </c>
      <c r="J486" s="35">
        <v>38</v>
      </c>
    </row>
    <row r="487" spans="1:10" ht="20.100000000000001" customHeight="1">
      <c r="A487" s="7" t="s">
        <v>806</v>
      </c>
      <c r="B487" s="54" t="s">
        <v>807</v>
      </c>
      <c r="C487" s="9" t="s">
        <v>330</v>
      </c>
      <c r="D487" s="55">
        <v>32</v>
      </c>
      <c r="E487" s="57">
        <v>50</v>
      </c>
      <c r="F487" s="34">
        <v>36</v>
      </c>
      <c r="G487" s="21">
        <v>50</v>
      </c>
      <c r="H487" s="34">
        <v>39</v>
      </c>
      <c r="I487" s="21">
        <v>50</v>
      </c>
      <c r="J487" s="35">
        <v>39</v>
      </c>
    </row>
    <row r="488" spans="1:10" ht="20.100000000000001" customHeight="1">
      <c r="A488" s="7" t="s">
        <v>808</v>
      </c>
      <c r="B488" s="54" t="s">
        <v>809</v>
      </c>
      <c r="C488" s="9" t="s">
        <v>330</v>
      </c>
      <c r="D488" s="55">
        <v>30</v>
      </c>
      <c r="E488" s="57">
        <v>40</v>
      </c>
      <c r="F488" s="34">
        <v>32</v>
      </c>
      <c r="G488" s="21">
        <v>50</v>
      </c>
      <c r="H488" s="34">
        <v>34</v>
      </c>
      <c r="I488" s="21">
        <v>50</v>
      </c>
      <c r="J488" s="35">
        <v>35</v>
      </c>
    </row>
    <row r="489" spans="1:10" ht="20.100000000000001" customHeight="1">
      <c r="A489" s="7" t="s">
        <v>810</v>
      </c>
      <c r="B489" s="54" t="s">
        <v>811</v>
      </c>
      <c r="C489" s="9" t="s">
        <v>3343</v>
      </c>
      <c r="D489" s="55">
        <v>35</v>
      </c>
      <c r="E489" s="57">
        <v>50</v>
      </c>
      <c r="F489" s="34">
        <v>40</v>
      </c>
      <c r="G489" s="21">
        <v>60</v>
      </c>
      <c r="H489" s="34">
        <v>43</v>
      </c>
      <c r="I489" s="21">
        <v>60</v>
      </c>
      <c r="J489" s="35">
        <v>44</v>
      </c>
    </row>
    <row r="490" spans="1:10" ht="20.100000000000001" customHeight="1">
      <c r="A490" s="7" t="s">
        <v>812</v>
      </c>
      <c r="B490" s="54" t="s">
        <v>813</v>
      </c>
      <c r="C490" s="9" t="s">
        <v>3412</v>
      </c>
      <c r="D490" s="55">
        <v>2</v>
      </c>
      <c r="E490" s="57">
        <v>10</v>
      </c>
      <c r="F490" s="34">
        <v>3</v>
      </c>
      <c r="G490" s="21">
        <v>10</v>
      </c>
      <c r="H490" s="34">
        <v>3.2</v>
      </c>
      <c r="I490" s="21">
        <v>10</v>
      </c>
      <c r="J490" s="35">
        <v>3.3</v>
      </c>
    </row>
    <row r="491" spans="1:10" ht="20.100000000000001" customHeight="1">
      <c r="A491" s="7" t="s">
        <v>814</v>
      </c>
      <c r="B491" s="54" t="s">
        <v>815</v>
      </c>
      <c r="C491" s="9" t="s">
        <v>3412</v>
      </c>
      <c r="D491" s="55">
        <v>2</v>
      </c>
      <c r="E491" s="57">
        <v>10</v>
      </c>
      <c r="F491" s="34">
        <v>2.5</v>
      </c>
      <c r="G491" s="21">
        <v>10</v>
      </c>
      <c r="H491" s="34">
        <v>2.7</v>
      </c>
      <c r="I491" s="21">
        <v>10</v>
      </c>
      <c r="J491" s="35">
        <v>2.7</v>
      </c>
    </row>
    <row r="492" spans="1:10" ht="20.100000000000001" customHeight="1">
      <c r="A492" s="7" t="s">
        <v>816</v>
      </c>
      <c r="B492" s="54" t="s">
        <v>817</v>
      </c>
      <c r="C492" s="9" t="s">
        <v>681</v>
      </c>
      <c r="D492" s="55">
        <v>600</v>
      </c>
      <c r="E492" s="57">
        <v>860</v>
      </c>
      <c r="F492" s="34">
        <v>710</v>
      </c>
      <c r="G492" s="21">
        <v>920</v>
      </c>
      <c r="H492" s="34">
        <v>760</v>
      </c>
      <c r="I492" s="21">
        <v>930</v>
      </c>
      <c r="J492" s="35">
        <v>770</v>
      </c>
    </row>
    <row r="493" spans="1:10" ht="20.100000000000001" customHeight="1">
      <c r="A493" s="7" t="s">
        <v>818</v>
      </c>
      <c r="B493" s="54" t="s">
        <v>819</v>
      </c>
      <c r="C493" s="9" t="s">
        <v>3343</v>
      </c>
      <c r="D493" s="55">
        <v>65</v>
      </c>
      <c r="E493" s="57">
        <v>90</v>
      </c>
      <c r="F493" s="34">
        <v>72</v>
      </c>
      <c r="G493" s="21">
        <v>100</v>
      </c>
      <c r="H493" s="34">
        <v>77</v>
      </c>
      <c r="I493" s="21">
        <v>100</v>
      </c>
      <c r="J493" s="35">
        <v>78</v>
      </c>
    </row>
    <row r="494" spans="1:10" ht="20.100000000000001" customHeight="1">
      <c r="A494" s="7" t="s">
        <v>820</v>
      </c>
      <c r="B494" s="54" t="s">
        <v>821</v>
      </c>
      <c r="C494" s="9" t="s">
        <v>758</v>
      </c>
      <c r="D494" s="55">
        <v>45</v>
      </c>
      <c r="E494" s="57">
        <v>120</v>
      </c>
      <c r="F494" s="34">
        <v>95</v>
      </c>
      <c r="G494" s="21">
        <f>H494*1.2</f>
        <v>120</v>
      </c>
      <c r="H494" s="34">
        <v>100</v>
      </c>
      <c r="I494" s="21">
        <v>130</v>
      </c>
      <c r="J494" s="35">
        <v>104</v>
      </c>
    </row>
    <row r="495" spans="1:10" ht="20.100000000000001" customHeight="1">
      <c r="A495" s="7" t="s">
        <v>822</v>
      </c>
      <c r="B495" s="54" t="s">
        <v>823</v>
      </c>
      <c r="C495" s="9" t="s">
        <v>681</v>
      </c>
      <c r="D495" s="55">
        <v>6000</v>
      </c>
      <c r="E495" s="57">
        <f t="shared" si="33"/>
        <v>8400</v>
      </c>
      <c r="F495" s="34">
        <v>7000</v>
      </c>
      <c r="G495" s="21">
        <v>8990</v>
      </c>
      <c r="H495" s="34">
        <f t="shared" si="35"/>
        <v>7490</v>
      </c>
      <c r="I495" s="21">
        <v>9160</v>
      </c>
      <c r="J495" s="35">
        <f t="shared" si="36"/>
        <v>7630.0000000000009</v>
      </c>
    </row>
    <row r="496" spans="1:10" ht="20.100000000000001" customHeight="1">
      <c r="A496" s="7" t="s">
        <v>824</v>
      </c>
      <c r="B496" s="54" t="s">
        <v>825</v>
      </c>
      <c r="C496" s="9" t="s">
        <v>296</v>
      </c>
      <c r="D496" s="55">
        <v>130</v>
      </c>
      <c r="E496" s="57">
        <v>180</v>
      </c>
      <c r="F496" s="34">
        <v>145</v>
      </c>
      <c r="G496" s="21">
        <v>190</v>
      </c>
      <c r="H496" s="34">
        <v>155</v>
      </c>
      <c r="I496" s="21">
        <v>190</v>
      </c>
      <c r="J496" s="35">
        <v>158</v>
      </c>
    </row>
    <row r="497" spans="1:10" ht="20.100000000000001" customHeight="1">
      <c r="A497" s="7" t="s">
        <v>826</v>
      </c>
      <c r="B497" s="54" t="s">
        <v>827</v>
      </c>
      <c r="C497" s="9" t="s">
        <v>681</v>
      </c>
      <c r="D497" s="55">
        <v>5500</v>
      </c>
      <c r="E497" s="57">
        <f t="shared" si="33"/>
        <v>8400</v>
      </c>
      <c r="F497" s="34">
        <v>7000</v>
      </c>
      <c r="G497" s="21">
        <v>8990</v>
      </c>
      <c r="H497" s="34">
        <f t="shared" si="35"/>
        <v>7490</v>
      </c>
      <c r="I497" s="21">
        <v>9160</v>
      </c>
      <c r="J497" s="35">
        <f t="shared" si="36"/>
        <v>7630.0000000000009</v>
      </c>
    </row>
    <row r="498" spans="1:10" ht="20.100000000000001" customHeight="1">
      <c r="A498" s="7" t="s">
        <v>828</v>
      </c>
      <c r="B498" s="54" t="s">
        <v>829</v>
      </c>
      <c r="C498" s="9" t="s">
        <v>681</v>
      </c>
      <c r="D498" s="55">
        <v>5000</v>
      </c>
      <c r="E498" s="57">
        <f t="shared" si="33"/>
        <v>7800</v>
      </c>
      <c r="F498" s="34">
        <v>6500</v>
      </c>
      <c r="G498" s="21">
        <v>8350</v>
      </c>
      <c r="H498" s="34">
        <f t="shared" si="35"/>
        <v>6955</v>
      </c>
      <c r="I498" s="21">
        <v>8510</v>
      </c>
      <c r="J498" s="35">
        <f t="shared" si="36"/>
        <v>7085.0000000000009</v>
      </c>
    </row>
    <row r="499" spans="1:10" ht="20.100000000000001" customHeight="1">
      <c r="A499" s="7" t="s">
        <v>830</v>
      </c>
      <c r="B499" s="54" t="s">
        <v>831</v>
      </c>
      <c r="C499" s="9" t="s">
        <v>758</v>
      </c>
      <c r="D499" s="55">
        <v>275</v>
      </c>
      <c r="E499" s="57">
        <f t="shared" si="33"/>
        <v>540</v>
      </c>
      <c r="F499" s="34">
        <v>450</v>
      </c>
      <c r="G499" s="21">
        <v>580</v>
      </c>
      <c r="H499" s="34">
        <v>480</v>
      </c>
      <c r="I499" s="21">
        <v>590</v>
      </c>
      <c r="J499" s="35">
        <v>490</v>
      </c>
    </row>
    <row r="500" spans="1:10" ht="20.100000000000001" customHeight="1">
      <c r="A500" s="7" t="s">
        <v>832</v>
      </c>
      <c r="B500" s="54" t="s">
        <v>833</v>
      </c>
      <c r="C500" s="9" t="s">
        <v>758</v>
      </c>
      <c r="D500" s="55">
        <v>300</v>
      </c>
      <c r="E500" s="57">
        <f t="shared" si="33"/>
        <v>480</v>
      </c>
      <c r="F500" s="34">
        <v>400</v>
      </c>
      <c r="G500" s="21">
        <v>520</v>
      </c>
      <c r="H500" s="34">
        <f t="shared" si="35"/>
        <v>428</v>
      </c>
      <c r="I500" s="21">
        <v>530</v>
      </c>
      <c r="J500" s="35">
        <f t="shared" si="36"/>
        <v>436.00000000000006</v>
      </c>
    </row>
    <row r="501" spans="1:10" ht="20.100000000000001" customHeight="1">
      <c r="A501" s="7" t="s">
        <v>834</v>
      </c>
      <c r="B501" s="54" t="s">
        <v>835</v>
      </c>
      <c r="C501" s="9" t="s">
        <v>758</v>
      </c>
      <c r="D501" s="55">
        <v>260</v>
      </c>
      <c r="E501" s="57">
        <f t="shared" si="33"/>
        <v>420</v>
      </c>
      <c r="F501" s="34">
        <v>350</v>
      </c>
      <c r="G501" s="21">
        <v>450</v>
      </c>
      <c r="H501" s="34">
        <v>374</v>
      </c>
      <c r="I501" s="21">
        <v>460</v>
      </c>
      <c r="J501" s="35">
        <v>380</v>
      </c>
    </row>
    <row r="502" spans="1:10">
      <c r="A502" s="7" t="s">
        <v>836</v>
      </c>
      <c r="B502" s="54" t="s">
        <v>837</v>
      </c>
      <c r="C502" s="9" t="s">
        <v>743</v>
      </c>
      <c r="D502" s="55">
        <v>150</v>
      </c>
      <c r="E502" s="57">
        <v>200</v>
      </c>
      <c r="F502" s="34">
        <v>160</v>
      </c>
      <c r="G502" s="21">
        <v>210</v>
      </c>
      <c r="H502" s="34">
        <v>170</v>
      </c>
      <c r="I502" s="21">
        <v>210</v>
      </c>
      <c r="J502" s="35">
        <v>174</v>
      </c>
    </row>
    <row r="503" spans="1:10">
      <c r="A503" s="7" t="s">
        <v>2811</v>
      </c>
      <c r="B503" s="54" t="s">
        <v>3493</v>
      </c>
      <c r="C503" s="9" t="s">
        <v>1274</v>
      </c>
      <c r="D503" s="55">
        <v>135</v>
      </c>
      <c r="E503" s="57">
        <f t="shared" si="33"/>
        <v>180</v>
      </c>
      <c r="F503" s="34">
        <v>150</v>
      </c>
      <c r="G503" s="21">
        <v>200</v>
      </c>
      <c r="H503" s="34">
        <v>160</v>
      </c>
      <c r="I503" s="21">
        <v>200</v>
      </c>
      <c r="J503" s="35">
        <v>163</v>
      </c>
    </row>
    <row r="504" spans="1:10" ht="20.100000000000001" customHeight="1">
      <c r="A504" s="7" t="s">
        <v>2812</v>
      </c>
      <c r="B504" s="54" t="s">
        <v>2813</v>
      </c>
      <c r="C504" s="9" t="s">
        <v>3409</v>
      </c>
      <c r="D504" s="55">
        <v>55.49</v>
      </c>
      <c r="E504" s="57">
        <v>60</v>
      </c>
      <c r="F504" s="34">
        <v>57</v>
      </c>
      <c r="G504" s="21">
        <v>60</v>
      </c>
      <c r="H504" s="34">
        <v>61</v>
      </c>
      <c r="I504" s="21">
        <v>60</v>
      </c>
      <c r="J504" s="35">
        <v>61</v>
      </c>
    </row>
    <row r="505" spans="1:10" ht="25.5">
      <c r="A505" s="7" t="s">
        <v>838</v>
      </c>
      <c r="B505" s="54" t="s">
        <v>839</v>
      </c>
      <c r="C505" s="9" t="s">
        <v>1274</v>
      </c>
      <c r="D505" s="55">
        <v>10</v>
      </c>
      <c r="E505" s="57">
        <v>20</v>
      </c>
      <c r="F505" s="34">
        <v>15</v>
      </c>
      <c r="G505" s="21">
        <v>20</v>
      </c>
      <c r="H505" s="34">
        <v>16</v>
      </c>
      <c r="I505" s="21">
        <v>20</v>
      </c>
      <c r="J505" s="35">
        <v>17</v>
      </c>
    </row>
    <row r="506" spans="1:10">
      <c r="A506" s="7" t="s">
        <v>2840</v>
      </c>
      <c r="B506" s="54" t="s">
        <v>2843</v>
      </c>
      <c r="C506" s="9" t="s">
        <v>743</v>
      </c>
      <c r="D506" s="55">
        <v>150</v>
      </c>
      <c r="E506" s="57">
        <v>200</v>
      </c>
      <c r="F506" s="34">
        <v>160</v>
      </c>
      <c r="G506" s="21">
        <v>210</v>
      </c>
      <c r="H506" s="34">
        <v>170</v>
      </c>
      <c r="I506" s="21">
        <v>210</v>
      </c>
      <c r="J506" s="35">
        <v>174</v>
      </c>
    </row>
    <row r="507" spans="1:10" ht="20.100000000000001" customHeight="1">
      <c r="A507" s="7" t="s">
        <v>2841</v>
      </c>
      <c r="B507" s="54" t="s">
        <v>2844</v>
      </c>
      <c r="C507" s="9" t="s">
        <v>758</v>
      </c>
      <c r="D507" s="55">
        <v>2000</v>
      </c>
      <c r="E507" s="57">
        <f t="shared" si="33"/>
        <v>2280</v>
      </c>
      <c r="F507" s="34">
        <v>1900</v>
      </c>
      <c r="G507" s="21">
        <v>2440</v>
      </c>
      <c r="H507" s="34">
        <f t="shared" si="35"/>
        <v>2033.0000000000002</v>
      </c>
      <c r="I507" s="21">
        <v>2490</v>
      </c>
      <c r="J507" s="35">
        <f t="shared" si="36"/>
        <v>2071</v>
      </c>
    </row>
    <row r="508" spans="1:10">
      <c r="A508" s="7" t="s">
        <v>2842</v>
      </c>
      <c r="B508" s="54" t="s">
        <v>2845</v>
      </c>
      <c r="C508" s="9" t="s">
        <v>758</v>
      </c>
      <c r="D508" s="55">
        <v>3600</v>
      </c>
      <c r="E508" s="57">
        <f t="shared" si="33"/>
        <v>4800</v>
      </c>
      <c r="F508" s="34">
        <v>4000</v>
      </c>
      <c r="G508" s="21">
        <v>5140</v>
      </c>
      <c r="H508" s="34">
        <f t="shared" si="35"/>
        <v>4280</v>
      </c>
      <c r="I508" s="21">
        <v>5240</v>
      </c>
      <c r="J508" s="35">
        <f t="shared" si="36"/>
        <v>4360</v>
      </c>
    </row>
    <row r="509" spans="1:10" ht="20.100000000000001" customHeight="1">
      <c r="A509" s="7" t="s">
        <v>840</v>
      </c>
      <c r="B509" s="54" t="s">
        <v>841</v>
      </c>
      <c r="C509" s="9" t="s">
        <v>3343</v>
      </c>
      <c r="D509" s="55">
        <v>88</v>
      </c>
      <c r="E509" s="57">
        <v>100</v>
      </c>
      <c r="F509" s="34">
        <v>80</v>
      </c>
      <c r="G509" s="21">
        <v>110</v>
      </c>
      <c r="H509" s="34">
        <v>85</v>
      </c>
      <c r="I509" s="21">
        <v>110</v>
      </c>
      <c r="J509" s="35">
        <v>87</v>
      </c>
    </row>
    <row r="510" spans="1:10" ht="20.100000000000001" customHeight="1">
      <c r="A510" s="7" t="s">
        <v>2846</v>
      </c>
      <c r="B510" s="54" t="s">
        <v>2850</v>
      </c>
      <c r="C510" s="9" t="s">
        <v>758</v>
      </c>
      <c r="D510" s="55">
        <v>1200</v>
      </c>
      <c r="E510" s="57">
        <f t="shared" ref="E510:E572" si="38">F510*1.2</f>
        <v>1500</v>
      </c>
      <c r="F510" s="34">
        <v>1250</v>
      </c>
      <c r="G510" s="21">
        <v>1610</v>
      </c>
      <c r="H510" s="34">
        <v>1337</v>
      </c>
      <c r="I510" s="21">
        <v>1640</v>
      </c>
      <c r="J510" s="35">
        <v>1362</v>
      </c>
    </row>
    <row r="511" spans="1:10" ht="20.100000000000001" customHeight="1">
      <c r="A511" s="7" t="s">
        <v>2847</v>
      </c>
      <c r="B511" s="54" t="s">
        <v>2851</v>
      </c>
      <c r="C511" s="9" t="s">
        <v>3343</v>
      </c>
      <c r="D511" s="55">
        <v>25</v>
      </c>
      <c r="E511" s="57">
        <v>60</v>
      </c>
      <c r="F511" s="34">
        <v>42</v>
      </c>
      <c r="G511" s="21">
        <v>60</v>
      </c>
      <c r="H511" s="34">
        <v>45</v>
      </c>
      <c r="I511" s="21">
        <v>60</v>
      </c>
      <c r="J511" s="35">
        <v>46</v>
      </c>
    </row>
    <row r="512" spans="1:10" ht="20.100000000000001" customHeight="1">
      <c r="A512" s="7" t="s">
        <v>2848</v>
      </c>
      <c r="B512" s="54" t="s">
        <v>2852</v>
      </c>
      <c r="C512" s="9" t="s">
        <v>3343</v>
      </c>
      <c r="D512" s="55">
        <v>30</v>
      </c>
      <c r="E512" s="57">
        <v>60</v>
      </c>
      <c r="F512" s="34">
        <v>45</v>
      </c>
      <c r="G512" s="21">
        <v>60</v>
      </c>
      <c r="H512" s="34">
        <v>48</v>
      </c>
      <c r="I512" s="21">
        <v>60</v>
      </c>
      <c r="J512" s="35">
        <v>49</v>
      </c>
    </row>
    <row r="513" spans="1:10" ht="20.100000000000001" customHeight="1">
      <c r="A513" s="7" t="s">
        <v>2849</v>
      </c>
      <c r="B513" s="54" t="s">
        <v>2853</v>
      </c>
      <c r="C513" s="9" t="s">
        <v>3409</v>
      </c>
      <c r="D513" s="55">
        <v>18</v>
      </c>
      <c r="E513" s="57">
        <v>30</v>
      </c>
      <c r="F513" s="34">
        <v>20</v>
      </c>
      <c r="G513" s="21">
        <v>30</v>
      </c>
      <c r="H513" s="34">
        <v>21</v>
      </c>
      <c r="I513" s="21">
        <v>30</v>
      </c>
      <c r="J513" s="35">
        <v>22</v>
      </c>
    </row>
    <row r="514" spans="1:10" ht="20.100000000000001" customHeight="1">
      <c r="A514" s="7" t="s">
        <v>842</v>
      </c>
      <c r="B514" s="54" t="s">
        <v>843</v>
      </c>
      <c r="C514" s="9" t="s">
        <v>681</v>
      </c>
      <c r="D514" s="55">
        <v>1750</v>
      </c>
      <c r="E514" s="57">
        <f t="shared" si="38"/>
        <v>2400</v>
      </c>
      <c r="F514" s="34">
        <v>2000</v>
      </c>
      <c r="G514" s="21">
        <v>2570</v>
      </c>
      <c r="H514" s="34">
        <f t="shared" si="35"/>
        <v>2140</v>
      </c>
      <c r="I514" s="21">
        <v>2620</v>
      </c>
      <c r="J514" s="35">
        <f t="shared" si="36"/>
        <v>2180</v>
      </c>
    </row>
    <row r="515" spans="1:10" ht="20.100000000000001" customHeight="1">
      <c r="A515" s="7" t="s">
        <v>844</v>
      </c>
      <c r="B515" s="54" t="s">
        <v>845</v>
      </c>
      <c r="C515" s="9" t="s">
        <v>296</v>
      </c>
      <c r="D515" s="55">
        <v>125</v>
      </c>
      <c r="E515" s="57">
        <f t="shared" si="38"/>
        <v>210</v>
      </c>
      <c r="F515" s="34">
        <v>175</v>
      </c>
      <c r="G515" s="21">
        <v>230</v>
      </c>
      <c r="H515" s="34">
        <v>187</v>
      </c>
      <c r="I515" s="21">
        <v>230</v>
      </c>
      <c r="J515" s="35">
        <v>191</v>
      </c>
    </row>
    <row r="516" spans="1:10" ht="20.100000000000001" customHeight="1">
      <c r="A516" s="7" t="s">
        <v>846</v>
      </c>
      <c r="B516" s="54" t="s">
        <v>847</v>
      </c>
      <c r="C516" s="9" t="s">
        <v>296</v>
      </c>
      <c r="D516" s="55">
        <v>210</v>
      </c>
      <c r="E516" s="57">
        <f t="shared" si="38"/>
        <v>360</v>
      </c>
      <c r="F516" s="34">
        <v>300</v>
      </c>
      <c r="G516" s="21">
        <v>390</v>
      </c>
      <c r="H516" s="34">
        <f t="shared" si="35"/>
        <v>321</v>
      </c>
      <c r="I516" s="21">
        <v>400</v>
      </c>
      <c r="J516" s="35">
        <f t="shared" si="36"/>
        <v>327</v>
      </c>
    </row>
    <row r="517" spans="1:10" ht="20.100000000000001" customHeight="1">
      <c r="A517" s="7" t="s">
        <v>848</v>
      </c>
      <c r="B517" s="54" t="s">
        <v>849</v>
      </c>
      <c r="C517" s="9" t="s">
        <v>296</v>
      </c>
      <c r="D517" s="55">
        <v>250</v>
      </c>
      <c r="E517" s="57">
        <f t="shared" si="38"/>
        <v>360</v>
      </c>
      <c r="F517" s="34">
        <v>300</v>
      </c>
      <c r="G517" s="21">
        <v>390</v>
      </c>
      <c r="H517" s="34">
        <f t="shared" si="35"/>
        <v>321</v>
      </c>
      <c r="I517" s="21">
        <v>400</v>
      </c>
      <c r="J517" s="35">
        <f t="shared" si="36"/>
        <v>327</v>
      </c>
    </row>
    <row r="518" spans="1:10" ht="20.100000000000001" customHeight="1">
      <c r="A518" s="7" t="s">
        <v>850</v>
      </c>
      <c r="B518" s="54" t="s">
        <v>851</v>
      </c>
      <c r="C518" s="9" t="s">
        <v>3341</v>
      </c>
      <c r="D518" s="55">
        <v>70</v>
      </c>
      <c r="E518" s="57">
        <v>110</v>
      </c>
      <c r="F518" s="34">
        <v>85</v>
      </c>
      <c r="G518" s="21">
        <v>110</v>
      </c>
      <c r="H518" s="34">
        <v>91</v>
      </c>
      <c r="I518" s="21">
        <v>110</v>
      </c>
      <c r="J518" s="35">
        <v>92</v>
      </c>
    </row>
    <row r="519" spans="1:10" ht="20.100000000000001" customHeight="1">
      <c r="A519" s="7" t="s">
        <v>852</v>
      </c>
      <c r="B519" s="54" t="s">
        <v>853</v>
      </c>
      <c r="C519" s="9" t="s">
        <v>296</v>
      </c>
      <c r="D519" s="55">
        <v>40</v>
      </c>
      <c r="E519" s="57">
        <f t="shared" si="38"/>
        <v>60</v>
      </c>
      <c r="F519" s="34">
        <v>50</v>
      </c>
      <c r="G519" s="21">
        <v>65</v>
      </c>
      <c r="H519" s="34">
        <v>54</v>
      </c>
      <c r="I519" s="21">
        <v>65</v>
      </c>
      <c r="J519" s="35">
        <v>55</v>
      </c>
    </row>
    <row r="520" spans="1:10" ht="20.100000000000001" customHeight="1">
      <c r="A520" s="7" t="s">
        <v>854</v>
      </c>
      <c r="B520" s="54" t="s">
        <v>855</v>
      </c>
      <c r="C520" s="9" t="s">
        <v>296</v>
      </c>
      <c r="D520" s="55">
        <v>40</v>
      </c>
      <c r="E520" s="57">
        <v>70</v>
      </c>
      <c r="F520" s="34">
        <v>55</v>
      </c>
      <c r="G520" s="21">
        <v>80</v>
      </c>
      <c r="H520" s="34">
        <v>59</v>
      </c>
      <c r="I520" s="21">
        <v>80</v>
      </c>
      <c r="J520" s="35">
        <v>60</v>
      </c>
    </row>
    <row r="521" spans="1:10" ht="20.100000000000001" customHeight="1">
      <c r="A521" s="7" t="s">
        <v>856</v>
      </c>
      <c r="B521" s="54" t="s">
        <v>857</v>
      </c>
      <c r="C521" s="9" t="s">
        <v>296</v>
      </c>
      <c r="D521" s="55">
        <v>35</v>
      </c>
      <c r="E521" s="57">
        <f t="shared" si="38"/>
        <v>60</v>
      </c>
      <c r="F521" s="34">
        <v>50</v>
      </c>
      <c r="G521" s="21">
        <v>70</v>
      </c>
      <c r="H521" s="34">
        <v>53</v>
      </c>
      <c r="I521" s="21">
        <v>70</v>
      </c>
      <c r="J521" s="35">
        <v>55</v>
      </c>
    </row>
    <row r="522" spans="1:10" ht="20.100000000000001" customHeight="1">
      <c r="A522" s="7" t="s">
        <v>858</v>
      </c>
      <c r="B522" s="54" t="s">
        <v>859</v>
      </c>
      <c r="C522" s="9" t="s">
        <v>296</v>
      </c>
      <c r="D522" s="55">
        <v>20</v>
      </c>
      <c r="E522" s="57">
        <v>40</v>
      </c>
      <c r="F522" s="34">
        <v>28</v>
      </c>
      <c r="G522" s="21">
        <v>40</v>
      </c>
      <c r="H522" s="34">
        <v>30</v>
      </c>
      <c r="I522" s="21">
        <v>40</v>
      </c>
      <c r="J522" s="35">
        <v>31</v>
      </c>
    </row>
    <row r="523" spans="1:10" ht="20.100000000000001" customHeight="1">
      <c r="A523" s="7" t="s">
        <v>860</v>
      </c>
      <c r="B523" s="54" t="s">
        <v>861</v>
      </c>
      <c r="C523" s="9" t="s">
        <v>296</v>
      </c>
      <c r="D523" s="55">
        <v>18</v>
      </c>
      <c r="E523" s="57">
        <f t="shared" si="38"/>
        <v>30</v>
      </c>
      <c r="F523" s="34">
        <v>25</v>
      </c>
      <c r="G523" s="21">
        <v>40</v>
      </c>
      <c r="H523" s="34">
        <v>26</v>
      </c>
      <c r="I523" s="21">
        <v>40</v>
      </c>
      <c r="J523" s="35">
        <v>27</v>
      </c>
    </row>
    <row r="524" spans="1:10" ht="20.100000000000001" customHeight="1">
      <c r="A524" s="7" t="s">
        <v>862</v>
      </c>
      <c r="B524" s="54" t="s">
        <v>863</v>
      </c>
      <c r="C524" s="9" t="s">
        <v>296</v>
      </c>
      <c r="D524" s="55">
        <v>28</v>
      </c>
      <c r="E524" s="57">
        <v>50</v>
      </c>
      <c r="F524" s="34">
        <v>40</v>
      </c>
      <c r="G524" s="21">
        <v>60</v>
      </c>
      <c r="H524" s="34">
        <v>43</v>
      </c>
      <c r="I524" s="21">
        <v>60</v>
      </c>
      <c r="J524" s="35">
        <v>44</v>
      </c>
    </row>
    <row r="525" spans="1:10" ht="20.100000000000001" customHeight="1">
      <c r="A525" s="7" t="s">
        <v>864</v>
      </c>
      <c r="B525" s="54" t="s">
        <v>865</v>
      </c>
      <c r="C525" s="9" t="s">
        <v>296</v>
      </c>
      <c r="D525" s="55">
        <v>30</v>
      </c>
      <c r="E525" s="57">
        <v>60</v>
      </c>
      <c r="F525" s="34">
        <v>42</v>
      </c>
      <c r="G525" s="21">
        <v>60</v>
      </c>
      <c r="H525" s="34">
        <v>45</v>
      </c>
      <c r="I525" s="21">
        <v>60</v>
      </c>
      <c r="J525" s="35">
        <v>46</v>
      </c>
    </row>
    <row r="526" spans="1:10" ht="20.100000000000001" customHeight="1">
      <c r="A526" s="7" t="s">
        <v>866</v>
      </c>
      <c r="B526" s="54" t="s">
        <v>867</v>
      </c>
      <c r="C526" s="9" t="s">
        <v>296</v>
      </c>
      <c r="D526" s="55">
        <v>44</v>
      </c>
      <c r="E526" s="57">
        <v>80</v>
      </c>
      <c r="F526" s="34">
        <v>60</v>
      </c>
      <c r="G526" s="21">
        <v>80</v>
      </c>
      <c r="H526" s="34">
        <v>64</v>
      </c>
      <c r="I526" s="21">
        <v>80</v>
      </c>
      <c r="J526" s="35">
        <v>65</v>
      </c>
    </row>
    <row r="527" spans="1:10" ht="20.100000000000001" customHeight="1">
      <c r="A527" s="7" t="s">
        <v>868</v>
      </c>
      <c r="B527" s="54" t="s">
        <v>869</v>
      </c>
      <c r="C527" s="9" t="s">
        <v>296</v>
      </c>
      <c r="D527" s="55">
        <v>50</v>
      </c>
      <c r="E527" s="57">
        <v>80</v>
      </c>
      <c r="F527" s="34">
        <v>62</v>
      </c>
      <c r="G527" s="21">
        <v>80</v>
      </c>
      <c r="H527" s="34">
        <v>66</v>
      </c>
      <c r="I527" s="21">
        <v>90</v>
      </c>
      <c r="J527" s="35">
        <v>68</v>
      </c>
    </row>
    <row r="528" spans="1:10" ht="20.100000000000001" customHeight="1">
      <c r="A528" s="7" t="s">
        <v>870</v>
      </c>
      <c r="B528" s="54" t="s">
        <v>871</v>
      </c>
      <c r="C528" s="9" t="s">
        <v>296</v>
      </c>
      <c r="D528" s="55">
        <v>210</v>
      </c>
      <c r="E528" s="57">
        <f t="shared" si="38"/>
        <v>420</v>
      </c>
      <c r="F528" s="34">
        <v>350</v>
      </c>
      <c r="G528" s="21">
        <v>450</v>
      </c>
      <c r="H528" s="34">
        <v>374</v>
      </c>
      <c r="I528" s="21">
        <v>460</v>
      </c>
      <c r="J528" s="35">
        <v>380</v>
      </c>
    </row>
    <row r="529" spans="1:10" ht="20.100000000000001" customHeight="1">
      <c r="A529" s="7" t="s">
        <v>872</v>
      </c>
      <c r="B529" s="54" t="s">
        <v>873</v>
      </c>
      <c r="C529" s="9" t="s">
        <v>296</v>
      </c>
      <c r="D529" s="55">
        <v>225</v>
      </c>
      <c r="E529" s="57">
        <f t="shared" si="38"/>
        <v>450</v>
      </c>
      <c r="F529" s="34">
        <v>375</v>
      </c>
      <c r="G529" s="21">
        <f t="shared" ref="G529:G569" si="39">H529*1.2</f>
        <v>480</v>
      </c>
      <c r="H529" s="34">
        <v>400</v>
      </c>
      <c r="I529" s="21">
        <v>490</v>
      </c>
      <c r="J529" s="35">
        <v>408</v>
      </c>
    </row>
    <row r="530" spans="1:10" ht="20.100000000000001" customHeight="1">
      <c r="A530" s="7" t="s">
        <v>874</v>
      </c>
      <c r="B530" s="54" t="s">
        <v>875</v>
      </c>
      <c r="C530" s="9" t="s">
        <v>296</v>
      </c>
      <c r="D530" s="55">
        <v>210</v>
      </c>
      <c r="E530" s="57">
        <f t="shared" si="38"/>
        <v>420</v>
      </c>
      <c r="F530" s="34">
        <v>350</v>
      </c>
      <c r="G530" s="21">
        <v>450</v>
      </c>
      <c r="H530" s="34">
        <v>374</v>
      </c>
      <c r="I530" s="21">
        <v>460</v>
      </c>
      <c r="J530" s="35">
        <v>380</v>
      </c>
    </row>
    <row r="531" spans="1:10" ht="20.100000000000001" customHeight="1">
      <c r="A531" s="7" t="s">
        <v>876</v>
      </c>
      <c r="B531" s="54" t="s">
        <v>877</v>
      </c>
      <c r="C531" s="9" t="s">
        <v>296</v>
      </c>
      <c r="D531" s="55">
        <v>280</v>
      </c>
      <c r="E531" s="57">
        <v>460</v>
      </c>
      <c r="F531" s="34">
        <v>380</v>
      </c>
      <c r="G531" s="21">
        <v>490</v>
      </c>
      <c r="H531" s="34">
        <v>405</v>
      </c>
      <c r="I531" s="21">
        <v>500</v>
      </c>
      <c r="J531" s="35">
        <v>414</v>
      </c>
    </row>
    <row r="532" spans="1:10" ht="20.100000000000001" customHeight="1">
      <c r="A532" s="7" t="s">
        <v>878</v>
      </c>
      <c r="B532" s="54" t="s">
        <v>879</v>
      </c>
      <c r="C532" s="9" t="s">
        <v>296</v>
      </c>
      <c r="D532" s="55">
        <v>30</v>
      </c>
      <c r="E532" s="57">
        <v>60</v>
      </c>
      <c r="F532" s="34">
        <v>42</v>
      </c>
      <c r="G532" s="21">
        <v>60</v>
      </c>
      <c r="H532" s="34">
        <v>45</v>
      </c>
      <c r="I532" s="21">
        <v>60</v>
      </c>
      <c r="J532" s="35">
        <v>45</v>
      </c>
    </row>
    <row r="533" spans="1:10" ht="20.100000000000001" customHeight="1">
      <c r="A533" s="7" t="s">
        <v>880</v>
      </c>
      <c r="B533" s="54" t="s">
        <v>881</v>
      </c>
      <c r="C533" s="9" t="s">
        <v>296</v>
      </c>
      <c r="D533" s="55">
        <v>300</v>
      </c>
      <c r="E533" s="57">
        <f t="shared" si="38"/>
        <v>540</v>
      </c>
      <c r="F533" s="34">
        <v>450</v>
      </c>
      <c r="G533" s="21">
        <v>580</v>
      </c>
      <c r="H533" s="34">
        <v>480</v>
      </c>
      <c r="I533" s="21">
        <v>590</v>
      </c>
      <c r="J533" s="35">
        <v>490</v>
      </c>
    </row>
    <row r="534" spans="1:10" ht="20.100000000000001" customHeight="1">
      <c r="A534" s="7" t="s">
        <v>882</v>
      </c>
      <c r="B534" s="54" t="s">
        <v>883</v>
      </c>
      <c r="C534" s="9" t="s">
        <v>296</v>
      </c>
      <c r="D534" s="55">
        <v>225</v>
      </c>
      <c r="E534" s="57">
        <f t="shared" si="38"/>
        <v>480</v>
      </c>
      <c r="F534" s="34">
        <v>400</v>
      </c>
      <c r="G534" s="21">
        <v>520</v>
      </c>
      <c r="H534" s="34">
        <f t="shared" ref="H534:H590" si="40">F534*1.07</f>
        <v>428</v>
      </c>
      <c r="I534" s="21">
        <v>530</v>
      </c>
      <c r="J534" s="35">
        <f t="shared" ref="J534:J590" si="41">F534*1.09</f>
        <v>436.00000000000006</v>
      </c>
    </row>
    <row r="535" spans="1:10" ht="20.100000000000001" customHeight="1">
      <c r="A535" s="7" t="s">
        <v>884</v>
      </c>
      <c r="B535" s="54" t="s">
        <v>885</v>
      </c>
      <c r="C535" s="9" t="s">
        <v>296</v>
      </c>
      <c r="D535" s="55">
        <v>1500</v>
      </c>
      <c r="E535" s="57">
        <f t="shared" si="38"/>
        <v>2520</v>
      </c>
      <c r="F535" s="34">
        <v>2100</v>
      </c>
      <c r="G535" s="21">
        <v>2700</v>
      </c>
      <c r="H535" s="34">
        <f t="shared" si="40"/>
        <v>2247</v>
      </c>
      <c r="I535" s="21">
        <v>2750</v>
      </c>
      <c r="J535" s="35">
        <f t="shared" si="41"/>
        <v>2289</v>
      </c>
    </row>
    <row r="536" spans="1:10" ht="20.100000000000001" customHeight="1">
      <c r="A536" s="7" t="s">
        <v>886</v>
      </c>
      <c r="B536" s="54" t="s">
        <v>887</v>
      </c>
      <c r="C536" s="9" t="s">
        <v>296</v>
      </c>
      <c r="D536" s="55">
        <v>1000</v>
      </c>
      <c r="E536" s="57">
        <f t="shared" si="38"/>
        <v>1680</v>
      </c>
      <c r="F536" s="34">
        <v>1400</v>
      </c>
      <c r="G536" s="21">
        <v>1800</v>
      </c>
      <c r="H536" s="34">
        <f t="shared" si="40"/>
        <v>1498</v>
      </c>
      <c r="I536" s="21">
        <v>1840</v>
      </c>
      <c r="J536" s="35">
        <f t="shared" si="41"/>
        <v>1526</v>
      </c>
    </row>
    <row r="537" spans="1:10" ht="20.100000000000001" customHeight="1">
      <c r="A537" s="7" t="s">
        <v>888</v>
      </c>
      <c r="B537" s="54" t="s">
        <v>889</v>
      </c>
      <c r="C537" s="9" t="s">
        <v>296</v>
      </c>
      <c r="D537" s="55">
        <v>4750</v>
      </c>
      <c r="E537" s="57">
        <f t="shared" si="38"/>
        <v>8160</v>
      </c>
      <c r="F537" s="34">
        <v>6800</v>
      </c>
      <c r="G537" s="21">
        <v>8740</v>
      </c>
      <c r="H537" s="34">
        <f t="shared" si="40"/>
        <v>7276</v>
      </c>
      <c r="I537" s="21">
        <v>8900</v>
      </c>
      <c r="J537" s="35">
        <f t="shared" si="41"/>
        <v>7412.0000000000009</v>
      </c>
    </row>
    <row r="538" spans="1:10" ht="20.100000000000001" customHeight="1">
      <c r="A538" s="7" t="s">
        <v>890</v>
      </c>
      <c r="B538" s="54" t="s">
        <v>891</v>
      </c>
      <c r="C538" s="9" t="s">
        <v>296</v>
      </c>
      <c r="D538" s="55">
        <v>2300</v>
      </c>
      <c r="E538" s="57">
        <f t="shared" si="38"/>
        <v>3960</v>
      </c>
      <c r="F538" s="34">
        <v>3300</v>
      </c>
      <c r="G538" s="21">
        <v>4240</v>
      </c>
      <c r="H538" s="34">
        <f t="shared" si="40"/>
        <v>3531</v>
      </c>
      <c r="I538" s="21">
        <v>4320</v>
      </c>
      <c r="J538" s="35">
        <f t="shared" si="41"/>
        <v>3597.0000000000005</v>
      </c>
    </row>
    <row r="539" spans="1:10" ht="20.100000000000001" customHeight="1">
      <c r="A539" s="7" t="s">
        <v>892</v>
      </c>
      <c r="B539" s="54" t="s">
        <v>893</v>
      </c>
      <c r="C539" s="9" t="s">
        <v>296</v>
      </c>
      <c r="D539" s="55">
        <v>140</v>
      </c>
      <c r="E539" s="57">
        <f t="shared" si="38"/>
        <v>240</v>
      </c>
      <c r="F539" s="34">
        <v>200</v>
      </c>
      <c r="G539" s="21">
        <v>260</v>
      </c>
      <c r="H539" s="34">
        <f t="shared" si="40"/>
        <v>214</v>
      </c>
      <c r="I539" s="21">
        <v>270</v>
      </c>
      <c r="J539" s="35">
        <f t="shared" si="41"/>
        <v>218.00000000000003</v>
      </c>
    </row>
    <row r="540" spans="1:10" ht="20.100000000000001" customHeight="1">
      <c r="A540" s="7" t="s">
        <v>894</v>
      </c>
      <c r="B540" s="54" t="s">
        <v>895</v>
      </c>
      <c r="C540" s="9" t="s">
        <v>296</v>
      </c>
      <c r="D540" s="55">
        <v>160</v>
      </c>
      <c r="E540" s="57">
        <v>270</v>
      </c>
      <c r="F540" s="34">
        <v>220</v>
      </c>
      <c r="G540" s="21">
        <v>290</v>
      </c>
      <c r="H540" s="34">
        <f t="shared" si="40"/>
        <v>235.4</v>
      </c>
      <c r="I540" s="21">
        <v>290</v>
      </c>
      <c r="J540" s="35">
        <f t="shared" si="41"/>
        <v>239.8</v>
      </c>
    </row>
    <row r="541" spans="1:10" ht="20.100000000000001" customHeight="1">
      <c r="A541" s="7" t="s">
        <v>896</v>
      </c>
      <c r="B541" s="54" t="s">
        <v>897</v>
      </c>
      <c r="C541" s="9" t="s">
        <v>296</v>
      </c>
      <c r="D541" s="55">
        <v>220</v>
      </c>
      <c r="E541" s="57">
        <f t="shared" si="38"/>
        <v>360</v>
      </c>
      <c r="F541" s="34">
        <v>300</v>
      </c>
      <c r="G541" s="21">
        <v>390</v>
      </c>
      <c r="H541" s="34">
        <f t="shared" si="40"/>
        <v>321</v>
      </c>
      <c r="I541" s="21">
        <v>400</v>
      </c>
      <c r="J541" s="35">
        <f t="shared" si="41"/>
        <v>327</v>
      </c>
    </row>
    <row r="542" spans="1:10" ht="20.100000000000001" customHeight="1">
      <c r="A542" s="7" t="s">
        <v>898</v>
      </c>
      <c r="B542" s="54" t="s">
        <v>899</v>
      </c>
      <c r="C542" s="9" t="s">
        <v>3341</v>
      </c>
      <c r="D542" s="55">
        <v>100</v>
      </c>
      <c r="E542" s="57">
        <v>160</v>
      </c>
      <c r="F542" s="34">
        <v>130</v>
      </c>
      <c r="G542" s="21">
        <v>170</v>
      </c>
      <c r="H542" s="34">
        <v>135</v>
      </c>
      <c r="I542" s="21">
        <v>180</v>
      </c>
      <c r="J542" s="35">
        <v>142</v>
      </c>
    </row>
    <row r="543" spans="1:10" ht="20.100000000000001" customHeight="1">
      <c r="A543" s="7" t="s">
        <v>900</v>
      </c>
      <c r="B543" s="54" t="s">
        <v>901</v>
      </c>
      <c r="C543" s="9" t="s">
        <v>296</v>
      </c>
      <c r="D543" s="55">
        <v>15</v>
      </c>
      <c r="E543" s="57">
        <v>30</v>
      </c>
      <c r="F543" s="34">
        <v>20</v>
      </c>
      <c r="G543" s="21">
        <v>30</v>
      </c>
      <c r="H543" s="34">
        <v>21</v>
      </c>
      <c r="I543" s="21">
        <v>30</v>
      </c>
      <c r="J543" s="35">
        <v>22</v>
      </c>
    </row>
    <row r="544" spans="1:10" ht="20.100000000000001" customHeight="1">
      <c r="A544" s="7" t="s">
        <v>902</v>
      </c>
      <c r="B544" s="54" t="s">
        <v>903</v>
      </c>
      <c r="C544" s="9" t="s">
        <v>296</v>
      </c>
      <c r="D544" s="55">
        <v>25</v>
      </c>
      <c r="E544" s="57">
        <v>40</v>
      </c>
      <c r="F544" s="34">
        <v>30</v>
      </c>
      <c r="G544" s="21">
        <v>40</v>
      </c>
      <c r="H544" s="34">
        <v>32</v>
      </c>
      <c r="I544" s="21">
        <v>40</v>
      </c>
      <c r="J544" s="35">
        <v>33</v>
      </c>
    </row>
    <row r="545" spans="1:10" ht="20.100000000000001" customHeight="1">
      <c r="A545" s="7" t="s">
        <v>904</v>
      </c>
      <c r="B545" s="54" t="s">
        <v>905</v>
      </c>
      <c r="C545" s="9" t="s">
        <v>296</v>
      </c>
      <c r="D545" s="55">
        <v>30</v>
      </c>
      <c r="E545" s="57">
        <v>50</v>
      </c>
      <c r="F545" s="34">
        <v>40</v>
      </c>
      <c r="G545" s="21">
        <v>60</v>
      </c>
      <c r="H545" s="34">
        <v>43</v>
      </c>
      <c r="I545" s="21">
        <v>60</v>
      </c>
      <c r="J545" s="35">
        <v>44</v>
      </c>
    </row>
    <row r="546" spans="1:10" ht="20.100000000000001" customHeight="1">
      <c r="A546" s="7" t="s">
        <v>906</v>
      </c>
      <c r="B546" s="54" t="s">
        <v>907</v>
      </c>
      <c r="C546" s="9" t="s">
        <v>296</v>
      </c>
      <c r="D546" s="55">
        <v>18</v>
      </c>
      <c r="E546" s="57">
        <f t="shared" si="38"/>
        <v>30</v>
      </c>
      <c r="F546" s="34">
        <v>25</v>
      </c>
      <c r="G546" s="21">
        <v>40</v>
      </c>
      <c r="H546" s="34">
        <v>26</v>
      </c>
      <c r="I546" s="21">
        <v>40</v>
      </c>
      <c r="J546" s="35">
        <v>27</v>
      </c>
    </row>
    <row r="547" spans="1:10" ht="20.100000000000001" customHeight="1">
      <c r="A547" s="7" t="s">
        <v>908</v>
      </c>
      <c r="B547" s="54" t="s">
        <v>909</v>
      </c>
      <c r="C547" s="9" t="s">
        <v>296</v>
      </c>
      <c r="D547" s="55">
        <v>15</v>
      </c>
      <c r="E547" s="57">
        <v>30</v>
      </c>
      <c r="F547" s="34">
        <v>18</v>
      </c>
      <c r="G547" s="21">
        <v>30</v>
      </c>
      <c r="H547" s="34">
        <v>19</v>
      </c>
      <c r="I547" s="21">
        <v>30</v>
      </c>
      <c r="J547" s="35">
        <v>20</v>
      </c>
    </row>
    <row r="548" spans="1:10" ht="20.100000000000001" customHeight="1">
      <c r="A548" s="7" t="s">
        <v>910</v>
      </c>
      <c r="B548" s="54" t="s">
        <v>911</v>
      </c>
      <c r="C548" s="9" t="s">
        <v>296</v>
      </c>
      <c r="D548" s="55">
        <v>18</v>
      </c>
      <c r="E548" s="57">
        <v>30</v>
      </c>
      <c r="F548" s="34">
        <v>24</v>
      </c>
      <c r="G548" s="21">
        <v>40</v>
      </c>
      <c r="H548" s="34">
        <v>26</v>
      </c>
      <c r="I548" s="21">
        <v>40</v>
      </c>
      <c r="J548" s="35">
        <v>26</v>
      </c>
    </row>
    <row r="549" spans="1:10" ht="20.100000000000001" customHeight="1">
      <c r="A549" s="7" t="s">
        <v>912</v>
      </c>
      <c r="B549" s="54" t="s">
        <v>913</v>
      </c>
      <c r="C549" s="9" t="s">
        <v>296</v>
      </c>
      <c r="D549" s="55">
        <v>20</v>
      </c>
      <c r="E549" s="57">
        <v>40</v>
      </c>
      <c r="F549" s="34">
        <v>30</v>
      </c>
      <c r="G549" s="21">
        <v>40</v>
      </c>
      <c r="H549" s="34">
        <v>32</v>
      </c>
      <c r="I549" s="21">
        <v>40</v>
      </c>
      <c r="J549" s="35">
        <v>33</v>
      </c>
    </row>
    <row r="550" spans="1:10" ht="20.100000000000001" customHeight="1">
      <c r="A550" s="7" t="s">
        <v>914</v>
      </c>
      <c r="B550" s="54" t="s">
        <v>915</v>
      </c>
      <c r="C550" s="9" t="s">
        <v>296</v>
      </c>
      <c r="D550" s="55">
        <v>20</v>
      </c>
      <c r="E550" s="57">
        <v>40</v>
      </c>
      <c r="F550" s="34">
        <v>30</v>
      </c>
      <c r="G550" s="21">
        <v>40</v>
      </c>
      <c r="H550" s="34">
        <v>32</v>
      </c>
      <c r="I550" s="21">
        <v>40</v>
      </c>
      <c r="J550" s="35">
        <v>33</v>
      </c>
    </row>
    <row r="551" spans="1:10" ht="20.100000000000001" customHeight="1">
      <c r="A551" s="7" t="s">
        <v>916</v>
      </c>
      <c r="B551" s="54" t="s">
        <v>917</v>
      </c>
      <c r="C551" s="9" t="s">
        <v>296</v>
      </c>
      <c r="D551" s="55">
        <v>25</v>
      </c>
      <c r="E551" s="57">
        <v>50</v>
      </c>
      <c r="F551" s="34">
        <v>35</v>
      </c>
      <c r="G551" s="21">
        <v>50</v>
      </c>
      <c r="H551" s="34">
        <v>37</v>
      </c>
      <c r="I551" s="21">
        <v>50</v>
      </c>
      <c r="J551" s="35">
        <v>38</v>
      </c>
    </row>
    <row r="552" spans="1:10" ht="20.100000000000001" customHeight="1">
      <c r="A552" s="7" t="s">
        <v>918</v>
      </c>
      <c r="B552" s="54" t="s">
        <v>919</v>
      </c>
      <c r="C552" s="9" t="s">
        <v>296</v>
      </c>
      <c r="D552" s="55">
        <v>40</v>
      </c>
      <c r="E552" s="57">
        <v>70</v>
      </c>
      <c r="F552" s="34">
        <v>55</v>
      </c>
      <c r="G552" s="21">
        <v>80</v>
      </c>
      <c r="H552" s="34">
        <v>59</v>
      </c>
      <c r="I552" s="21">
        <v>80</v>
      </c>
      <c r="J552" s="35">
        <v>60</v>
      </c>
    </row>
    <row r="553" spans="1:10" ht="20.100000000000001" customHeight="1">
      <c r="A553" s="7" t="s">
        <v>920</v>
      </c>
      <c r="B553" s="54" t="s">
        <v>921</v>
      </c>
      <c r="C553" s="9" t="s">
        <v>296</v>
      </c>
      <c r="D553" s="55">
        <v>45</v>
      </c>
      <c r="E553" s="57">
        <v>80</v>
      </c>
      <c r="F553" s="34">
        <v>60</v>
      </c>
      <c r="G553" s="21">
        <v>80</v>
      </c>
      <c r="H553" s="34">
        <v>64</v>
      </c>
      <c r="I553" s="21">
        <v>80</v>
      </c>
      <c r="J553" s="35">
        <v>65</v>
      </c>
    </row>
    <row r="554" spans="1:10" ht="20.100000000000001" customHeight="1">
      <c r="A554" s="7" t="s">
        <v>922</v>
      </c>
      <c r="B554" s="54" t="s">
        <v>923</v>
      </c>
      <c r="C554" s="9" t="s">
        <v>296</v>
      </c>
      <c r="D554" s="55">
        <v>50</v>
      </c>
      <c r="E554" s="57">
        <v>90</v>
      </c>
      <c r="F554" s="34">
        <v>70</v>
      </c>
      <c r="G554" s="21">
        <f t="shared" si="39"/>
        <v>90</v>
      </c>
      <c r="H554" s="34">
        <v>75</v>
      </c>
      <c r="I554" s="21">
        <v>100</v>
      </c>
      <c r="J554" s="35">
        <v>76</v>
      </c>
    </row>
    <row r="555" spans="1:10" ht="20.100000000000001" customHeight="1">
      <c r="A555" s="7" t="s">
        <v>924</v>
      </c>
      <c r="B555" s="54" t="s">
        <v>925</v>
      </c>
      <c r="C555" s="9" t="s">
        <v>296</v>
      </c>
      <c r="D555" s="55">
        <v>73</v>
      </c>
      <c r="E555" s="57">
        <v>110</v>
      </c>
      <c r="F555" s="34">
        <v>90</v>
      </c>
      <c r="G555" s="21">
        <v>120</v>
      </c>
      <c r="H555" s="34">
        <v>96</v>
      </c>
      <c r="I555" s="21">
        <v>120</v>
      </c>
      <c r="J555" s="35">
        <v>98</v>
      </c>
    </row>
    <row r="556" spans="1:10" ht="20.100000000000001" customHeight="1">
      <c r="A556" s="7" t="s">
        <v>926</v>
      </c>
      <c r="B556" s="54" t="s">
        <v>927</v>
      </c>
      <c r="C556" s="9" t="s">
        <v>296</v>
      </c>
      <c r="D556" s="55">
        <v>92</v>
      </c>
      <c r="E556" s="57">
        <v>140</v>
      </c>
      <c r="F556" s="34">
        <v>110</v>
      </c>
      <c r="G556" s="21">
        <v>150</v>
      </c>
      <c r="H556" s="34">
        <v>118</v>
      </c>
      <c r="I556" s="21">
        <v>150</v>
      </c>
      <c r="J556" s="35">
        <v>120</v>
      </c>
    </row>
    <row r="557" spans="1:10" ht="20.100000000000001" customHeight="1">
      <c r="A557" s="7" t="s">
        <v>928</v>
      </c>
      <c r="B557" s="54" t="s">
        <v>929</v>
      </c>
      <c r="C557" s="9" t="s">
        <v>296</v>
      </c>
      <c r="D557" s="55">
        <v>110</v>
      </c>
      <c r="E557" s="57">
        <v>170</v>
      </c>
      <c r="F557" s="34">
        <v>135</v>
      </c>
      <c r="G557" s="21">
        <v>180</v>
      </c>
      <c r="H557" s="34">
        <v>144</v>
      </c>
      <c r="I557" s="21">
        <v>180</v>
      </c>
      <c r="J557" s="35">
        <v>147</v>
      </c>
    </row>
    <row r="558" spans="1:10" ht="20.100000000000001" customHeight="1">
      <c r="A558" s="7" t="s">
        <v>930</v>
      </c>
      <c r="B558" s="54" t="s">
        <v>931</v>
      </c>
      <c r="C558" s="9" t="s">
        <v>296</v>
      </c>
      <c r="D558" s="55">
        <v>125</v>
      </c>
      <c r="E558" s="57">
        <f t="shared" si="38"/>
        <v>180</v>
      </c>
      <c r="F558" s="34">
        <v>150</v>
      </c>
      <c r="G558" s="21">
        <v>200</v>
      </c>
      <c r="H558" s="34">
        <v>161</v>
      </c>
      <c r="I558" s="21">
        <v>200</v>
      </c>
      <c r="J558" s="35">
        <v>164</v>
      </c>
    </row>
    <row r="559" spans="1:10" ht="20.100000000000001" customHeight="1">
      <c r="A559" s="7" t="s">
        <v>932</v>
      </c>
      <c r="B559" s="54" t="s">
        <v>933</v>
      </c>
      <c r="C559" s="9" t="s">
        <v>296</v>
      </c>
      <c r="D559" s="55">
        <v>310</v>
      </c>
      <c r="E559" s="57">
        <f t="shared" si="38"/>
        <v>540</v>
      </c>
      <c r="F559" s="34">
        <v>450</v>
      </c>
      <c r="G559" s="21">
        <v>580</v>
      </c>
      <c r="H559" s="34">
        <v>480</v>
      </c>
      <c r="I559" s="21">
        <v>590</v>
      </c>
      <c r="J559" s="35">
        <v>490</v>
      </c>
    </row>
    <row r="560" spans="1:10" ht="20.100000000000001" customHeight="1">
      <c r="A560" s="7" t="s">
        <v>934</v>
      </c>
      <c r="B560" s="54" t="s">
        <v>935</v>
      </c>
      <c r="C560" s="9" t="s">
        <v>296</v>
      </c>
      <c r="D560" s="55">
        <v>700</v>
      </c>
      <c r="E560" s="57">
        <f t="shared" si="38"/>
        <v>1080</v>
      </c>
      <c r="F560" s="34">
        <v>900</v>
      </c>
      <c r="G560" s="21">
        <v>1160</v>
      </c>
      <c r="H560" s="34">
        <f t="shared" si="40"/>
        <v>963</v>
      </c>
      <c r="I560" s="21">
        <v>1180</v>
      </c>
      <c r="J560" s="35">
        <f t="shared" si="41"/>
        <v>981.00000000000011</v>
      </c>
    </row>
    <row r="561" spans="1:10" ht="20.100000000000001" customHeight="1">
      <c r="A561" s="7" t="s">
        <v>936</v>
      </c>
      <c r="B561" s="54" t="s">
        <v>620</v>
      </c>
      <c r="C561" s="9" t="s">
        <v>3343</v>
      </c>
      <c r="D561" s="55">
        <v>90</v>
      </c>
      <c r="E561" s="57">
        <f t="shared" si="38"/>
        <v>120</v>
      </c>
      <c r="F561" s="34">
        <v>100</v>
      </c>
      <c r="G561" s="21">
        <v>130</v>
      </c>
      <c r="H561" s="34">
        <f t="shared" si="40"/>
        <v>107</v>
      </c>
      <c r="I561" s="21">
        <v>130</v>
      </c>
      <c r="J561" s="35">
        <f t="shared" si="41"/>
        <v>109.00000000000001</v>
      </c>
    </row>
    <row r="562" spans="1:10" ht="20.100000000000001" customHeight="1">
      <c r="A562" s="7" t="s">
        <v>937</v>
      </c>
      <c r="B562" s="54" t="s">
        <v>938</v>
      </c>
      <c r="C562" s="9" t="s">
        <v>681</v>
      </c>
      <c r="D562" s="55">
        <v>3600</v>
      </c>
      <c r="E562" s="57">
        <f t="shared" si="38"/>
        <v>6240</v>
      </c>
      <c r="F562" s="34">
        <v>5200</v>
      </c>
      <c r="G562" s="21">
        <v>6680</v>
      </c>
      <c r="H562" s="34">
        <f t="shared" si="40"/>
        <v>5564</v>
      </c>
      <c r="I562" s="21">
        <v>6810</v>
      </c>
      <c r="J562" s="35">
        <f t="shared" si="41"/>
        <v>5668</v>
      </c>
    </row>
    <row r="563" spans="1:10" ht="20.100000000000001" customHeight="1">
      <c r="A563" s="7" t="s">
        <v>939</v>
      </c>
      <c r="B563" s="54" t="s">
        <v>940</v>
      </c>
      <c r="C563" s="9" t="s">
        <v>681</v>
      </c>
      <c r="D563" s="55">
        <v>3700</v>
      </c>
      <c r="E563" s="57">
        <f t="shared" si="38"/>
        <v>6360</v>
      </c>
      <c r="F563" s="34">
        <v>5300</v>
      </c>
      <c r="G563" s="21">
        <v>6810</v>
      </c>
      <c r="H563" s="34">
        <f t="shared" si="40"/>
        <v>5671</v>
      </c>
      <c r="I563" s="21">
        <v>6940</v>
      </c>
      <c r="J563" s="35">
        <f t="shared" si="41"/>
        <v>5777</v>
      </c>
    </row>
    <row r="564" spans="1:10" ht="20.100000000000001" customHeight="1">
      <c r="A564" s="7" t="s">
        <v>941</v>
      </c>
      <c r="B564" s="54" t="s">
        <v>942</v>
      </c>
      <c r="C564" s="9" t="s">
        <v>681</v>
      </c>
      <c r="D564" s="55">
        <v>5500</v>
      </c>
      <c r="E564" s="57">
        <f t="shared" si="38"/>
        <v>9540</v>
      </c>
      <c r="F564" s="34">
        <v>7950</v>
      </c>
      <c r="G564" s="21">
        <f t="shared" si="39"/>
        <v>10200</v>
      </c>
      <c r="H564" s="34">
        <v>8500</v>
      </c>
      <c r="I564" s="21">
        <v>10400</v>
      </c>
      <c r="J564" s="35">
        <v>8660</v>
      </c>
    </row>
    <row r="565" spans="1:10" ht="20.100000000000001" customHeight="1">
      <c r="A565" s="7" t="s">
        <v>943</v>
      </c>
      <c r="B565" s="54" t="s">
        <v>944</v>
      </c>
      <c r="C565" s="9" t="s">
        <v>681</v>
      </c>
      <c r="D565" s="55">
        <v>5800</v>
      </c>
      <c r="E565" s="57">
        <f t="shared" si="38"/>
        <v>10080</v>
      </c>
      <c r="F565" s="34">
        <v>8400</v>
      </c>
      <c r="G565" s="21">
        <v>10780</v>
      </c>
      <c r="H565" s="34">
        <v>8980</v>
      </c>
      <c r="I565" s="21">
        <f t="shared" ref="I565:I570" si="42">J565*1.2</f>
        <v>10920</v>
      </c>
      <c r="J565" s="35">
        <v>9100</v>
      </c>
    </row>
    <row r="566" spans="1:10" ht="20.100000000000001" customHeight="1">
      <c r="A566" s="7" t="s">
        <v>945</v>
      </c>
      <c r="B566" s="54" t="s">
        <v>946</v>
      </c>
      <c r="C566" s="9" t="s">
        <v>1274</v>
      </c>
      <c r="D566" s="55">
        <v>335</v>
      </c>
      <c r="E566" s="57">
        <f t="shared" si="38"/>
        <v>570</v>
      </c>
      <c r="F566" s="34">
        <v>475</v>
      </c>
      <c r="G566" s="21">
        <v>610</v>
      </c>
      <c r="H566" s="34">
        <v>505</v>
      </c>
      <c r="I566" s="21">
        <v>620</v>
      </c>
      <c r="J566" s="35">
        <v>515</v>
      </c>
    </row>
    <row r="567" spans="1:10" ht="25.5">
      <c r="A567" s="7" t="s">
        <v>947</v>
      </c>
      <c r="B567" s="54" t="s">
        <v>948</v>
      </c>
      <c r="C567" s="9" t="s">
        <v>296</v>
      </c>
      <c r="D567" s="55">
        <v>270</v>
      </c>
      <c r="E567" s="57">
        <v>380</v>
      </c>
      <c r="F567" s="34">
        <v>310</v>
      </c>
      <c r="G567" s="21">
        <v>400</v>
      </c>
      <c r="H567" s="34">
        <v>330</v>
      </c>
      <c r="I567" s="21">
        <v>410</v>
      </c>
      <c r="J567" s="35">
        <v>335</v>
      </c>
    </row>
    <row r="568" spans="1:10" ht="20.100000000000001" customHeight="1">
      <c r="A568" s="7" t="s">
        <v>949</v>
      </c>
      <c r="B568" s="54" t="s">
        <v>3494</v>
      </c>
      <c r="C568" s="9" t="s">
        <v>296</v>
      </c>
      <c r="D568" s="55">
        <v>400</v>
      </c>
      <c r="E568" s="57">
        <f t="shared" si="38"/>
        <v>630</v>
      </c>
      <c r="F568" s="34">
        <v>525</v>
      </c>
      <c r="G568" s="21">
        <v>680</v>
      </c>
      <c r="H568" s="34">
        <v>560</v>
      </c>
      <c r="I568" s="21">
        <v>690</v>
      </c>
      <c r="J568" s="35">
        <v>570</v>
      </c>
    </row>
    <row r="569" spans="1:10" ht="24" customHeight="1">
      <c r="A569" s="7" t="s">
        <v>950</v>
      </c>
      <c r="B569" s="54" t="s">
        <v>3495</v>
      </c>
      <c r="C569" s="9" t="s">
        <v>296</v>
      </c>
      <c r="D569" s="55">
        <v>520</v>
      </c>
      <c r="E569" s="57">
        <f t="shared" si="38"/>
        <v>900</v>
      </c>
      <c r="F569" s="34">
        <v>750</v>
      </c>
      <c r="G569" s="21">
        <f t="shared" si="39"/>
        <v>960</v>
      </c>
      <c r="H569" s="34">
        <v>800</v>
      </c>
      <c r="I569" s="21">
        <v>980</v>
      </c>
      <c r="J569" s="35">
        <v>815</v>
      </c>
    </row>
    <row r="570" spans="1:10" ht="20.100000000000001" customHeight="1">
      <c r="A570" s="7" t="s">
        <v>951</v>
      </c>
      <c r="B570" s="54" t="s">
        <v>3496</v>
      </c>
      <c r="C570" s="9" t="s">
        <v>296</v>
      </c>
      <c r="D570" s="55">
        <v>600</v>
      </c>
      <c r="E570" s="57">
        <f t="shared" si="38"/>
        <v>1020</v>
      </c>
      <c r="F570" s="34">
        <v>850</v>
      </c>
      <c r="G570" s="21">
        <v>1100</v>
      </c>
      <c r="H570" s="34">
        <v>910</v>
      </c>
      <c r="I570" s="21">
        <f t="shared" si="42"/>
        <v>1110</v>
      </c>
      <c r="J570" s="35">
        <v>925</v>
      </c>
    </row>
    <row r="571" spans="1:10" ht="25.5">
      <c r="A571" s="7" t="s">
        <v>952</v>
      </c>
      <c r="B571" s="54" t="s">
        <v>953</v>
      </c>
      <c r="C571" s="9" t="s">
        <v>296</v>
      </c>
      <c r="D571" s="55">
        <v>175</v>
      </c>
      <c r="E571" s="57">
        <f t="shared" si="38"/>
        <v>300</v>
      </c>
      <c r="F571" s="34">
        <v>250</v>
      </c>
      <c r="G571" s="21">
        <v>320</v>
      </c>
      <c r="H571" s="34">
        <v>265</v>
      </c>
      <c r="I571" s="21">
        <v>330</v>
      </c>
      <c r="J571" s="35">
        <v>270</v>
      </c>
    </row>
    <row r="572" spans="1:10" ht="20.100000000000001" customHeight="1">
      <c r="A572" s="7" t="s">
        <v>954</v>
      </c>
      <c r="B572" s="54" t="s">
        <v>955</v>
      </c>
      <c r="C572" s="9" t="s">
        <v>296</v>
      </c>
      <c r="D572" s="55">
        <v>250</v>
      </c>
      <c r="E572" s="57">
        <f t="shared" si="38"/>
        <v>420</v>
      </c>
      <c r="F572" s="34">
        <v>350</v>
      </c>
      <c r="G572" s="21">
        <v>450</v>
      </c>
      <c r="H572" s="34">
        <v>374</v>
      </c>
      <c r="I572" s="21">
        <v>460</v>
      </c>
      <c r="J572" s="35">
        <v>380</v>
      </c>
    </row>
    <row r="573" spans="1:10" ht="20.100000000000001" customHeight="1">
      <c r="A573" s="7" t="s">
        <v>956</v>
      </c>
      <c r="B573" s="54" t="s">
        <v>957</v>
      </c>
      <c r="C573" s="9" t="s">
        <v>296</v>
      </c>
      <c r="D573" s="55">
        <v>300</v>
      </c>
      <c r="E573" s="57">
        <v>510</v>
      </c>
      <c r="F573" s="34">
        <v>420</v>
      </c>
      <c r="G573" s="21">
        <v>540</v>
      </c>
      <c r="H573" s="34">
        <v>445</v>
      </c>
      <c r="I573" s="21">
        <v>550</v>
      </c>
      <c r="J573" s="35">
        <v>455</v>
      </c>
    </row>
    <row r="574" spans="1:10" ht="20.100000000000001" customHeight="1">
      <c r="A574" s="7" t="s">
        <v>958</v>
      </c>
      <c r="B574" s="54" t="s">
        <v>959</v>
      </c>
      <c r="C574" s="9" t="s">
        <v>296</v>
      </c>
      <c r="D574" s="55">
        <v>390</v>
      </c>
      <c r="E574" s="57">
        <f t="shared" ref="E574:E635" si="43">F574*1.2</f>
        <v>660</v>
      </c>
      <c r="F574" s="34">
        <v>550</v>
      </c>
      <c r="G574" s="21">
        <v>700</v>
      </c>
      <c r="H574" s="34">
        <v>580</v>
      </c>
      <c r="I574" s="21">
        <v>710</v>
      </c>
      <c r="J574" s="35">
        <v>590</v>
      </c>
    </row>
    <row r="575" spans="1:10" ht="20.100000000000001" customHeight="1">
      <c r="A575" s="7" t="s">
        <v>960</v>
      </c>
      <c r="B575" s="54" t="s">
        <v>961</v>
      </c>
      <c r="C575" s="9" t="s">
        <v>1274</v>
      </c>
      <c r="D575" s="55">
        <v>105</v>
      </c>
      <c r="E575" s="57">
        <v>110</v>
      </c>
      <c r="F575" s="34">
        <v>90</v>
      </c>
      <c r="G575" s="21">
        <v>120</v>
      </c>
      <c r="H575" s="34">
        <v>96</v>
      </c>
      <c r="I575" s="21">
        <v>120</v>
      </c>
      <c r="J575" s="35">
        <v>98</v>
      </c>
    </row>
    <row r="576" spans="1:10" ht="20.100000000000001" customHeight="1">
      <c r="A576" s="7" t="s">
        <v>962</v>
      </c>
      <c r="B576" s="54" t="s">
        <v>963</v>
      </c>
      <c r="C576" s="9" t="s">
        <v>1274</v>
      </c>
      <c r="D576" s="55">
        <v>125</v>
      </c>
      <c r="E576" s="57">
        <v>140</v>
      </c>
      <c r="F576" s="34">
        <v>115</v>
      </c>
      <c r="G576" s="21">
        <v>150</v>
      </c>
      <c r="H576" s="34">
        <v>122</v>
      </c>
      <c r="I576" s="21">
        <f t="shared" ref="I576:I628" si="44">J576*1.2</f>
        <v>150</v>
      </c>
      <c r="J576" s="35">
        <v>125</v>
      </c>
    </row>
    <row r="577" spans="1:10" ht="20.100000000000001" customHeight="1">
      <c r="A577" s="7" t="s">
        <v>964</v>
      </c>
      <c r="B577" s="54" t="s">
        <v>965</v>
      </c>
      <c r="C577" s="9" t="s">
        <v>1274</v>
      </c>
      <c r="D577" s="55">
        <v>160</v>
      </c>
      <c r="E577" s="57">
        <f t="shared" si="43"/>
        <v>180</v>
      </c>
      <c r="F577" s="34">
        <v>150</v>
      </c>
      <c r="G577" s="21">
        <v>200</v>
      </c>
      <c r="H577" s="34">
        <v>160</v>
      </c>
      <c r="I577" s="21">
        <v>200</v>
      </c>
      <c r="J577" s="35">
        <v>163</v>
      </c>
    </row>
    <row r="578" spans="1:10" ht="20.100000000000001" customHeight="1">
      <c r="A578" s="7" t="s">
        <v>966</v>
      </c>
      <c r="B578" s="54" t="s">
        <v>967</v>
      </c>
      <c r="C578" s="9" t="s">
        <v>1274</v>
      </c>
      <c r="D578" s="55">
        <v>180</v>
      </c>
      <c r="E578" s="57">
        <v>220</v>
      </c>
      <c r="F578" s="34">
        <v>180</v>
      </c>
      <c r="G578" s="21">
        <v>240</v>
      </c>
      <c r="H578" s="34">
        <v>192</v>
      </c>
      <c r="I578" s="21">
        <v>240</v>
      </c>
      <c r="J578" s="35">
        <v>196</v>
      </c>
    </row>
    <row r="579" spans="1:10" ht="20.100000000000001" customHeight="1">
      <c r="A579" s="7" t="s">
        <v>968</v>
      </c>
      <c r="B579" s="54" t="s">
        <v>969</v>
      </c>
      <c r="C579" s="9" t="s">
        <v>1274</v>
      </c>
      <c r="D579" s="55">
        <v>220</v>
      </c>
      <c r="E579" s="57">
        <f t="shared" si="43"/>
        <v>300</v>
      </c>
      <c r="F579" s="34">
        <v>250</v>
      </c>
      <c r="G579" s="21">
        <v>320</v>
      </c>
      <c r="H579" s="34">
        <v>265</v>
      </c>
      <c r="I579" s="21">
        <v>330</v>
      </c>
      <c r="J579" s="35">
        <v>272</v>
      </c>
    </row>
    <row r="580" spans="1:10" ht="20.100000000000001" customHeight="1">
      <c r="A580" s="7" t="s">
        <v>970</v>
      </c>
      <c r="B580" s="54" t="s">
        <v>971</v>
      </c>
      <c r="C580" s="9" t="s">
        <v>1274</v>
      </c>
      <c r="D580" s="55">
        <v>275</v>
      </c>
      <c r="E580" s="57">
        <f t="shared" si="43"/>
        <v>360</v>
      </c>
      <c r="F580" s="34">
        <v>300</v>
      </c>
      <c r="G580" s="21">
        <v>390</v>
      </c>
      <c r="H580" s="34">
        <f t="shared" si="40"/>
        <v>321</v>
      </c>
      <c r="I580" s="21">
        <v>400</v>
      </c>
      <c r="J580" s="35">
        <f t="shared" si="41"/>
        <v>327</v>
      </c>
    </row>
    <row r="581" spans="1:10" ht="20.100000000000001" customHeight="1">
      <c r="A581" s="7" t="s">
        <v>972</v>
      </c>
      <c r="B581" s="54" t="s">
        <v>973</v>
      </c>
      <c r="C581" s="9" t="s">
        <v>1274</v>
      </c>
      <c r="D581" s="55">
        <v>365</v>
      </c>
      <c r="E581" s="57">
        <f t="shared" si="43"/>
        <v>480</v>
      </c>
      <c r="F581" s="34">
        <v>400</v>
      </c>
      <c r="G581" s="21">
        <v>520</v>
      </c>
      <c r="H581" s="34">
        <f t="shared" si="40"/>
        <v>428</v>
      </c>
      <c r="I581" s="21">
        <v>530</v>
      </c>
      <c r="J581" s="35">
        <f t="shared" si="41"/>
        <v>436.00000000000006</v>
      </c>
    </row>
    <row r="582" spans="1:10" ht="20.100000000000001" customHeight="1">
      <c r="A582" s="7" t="s">
        <v>974</v>
      </c>
      <c r="B582" s="54" t="s">
        <v>975</v>
      </c>
      <c r="C582" s="9" t="s">
        <v>1274</v>
      </c>
      <c r="D582" s="55">
        <v>460</v>
      </c>
      <c r="E582" s="57">
        <f t="shared" si="43"/>
        <v>630</v>
      </c>
      <c r="F582" s="34">
        <v>525</v>
      </c>
      <c r="G582" s="21">
        <v>680</v>
      </c>
      <c r="H582" s="34">
        <v>560</v>
      </c>
      <c r="I582" s="21">
        <v>690</v>
      </c>
      <c r="J582" s="35">
        <v>570</v>
      </c>
    </row>
    <row r="583" spans="1:10" ht="20.100000000000001" customHeight="1">
      <c r="A583" s="7" t="s">
        <v>976</v>
      </c>
      <c r="B583" s="54" t="s">
        <v>977</v>
      </c>
      <c r="C583" s="9" t="s">
        <v>296</v>
      </c>
      <c r="D583" s="55">
        <v>10</v>
      </c>
      <c r="E583" s="57">
        <v>20</v>
      </c>
      <c r="F583" s="34">
        <v>12</v>
      </c>
      <c r="G583" s="21">
        <v>20</v>
      </c>
      <c r="H583" s="34">
        <v>13</v>
      </c>
      <c r="I583" s="21">
        <v>20</v>
      </c>
      <c r="J583" s="35">
        <v>13</v>
      </c>
    </row>
    <row r="584" spans="1:10" ht="20.100000000000001" customHeight="1">
      <c r="A584" s="7" t="s">
        <v>978</v>
      </c>
      <c r="B584" s="54" t="s">
        <v>979</v>
      </c>
      <c r="C584" s="9" t="s">
        <v>296</v>
      </c>
      <c r="D584" s="57">
        <v>22</v>
      </c>
      <c r="E584" s="57">
        <v>50</v>
      </c>
      <c r="F584" s="34">
        <v>35</v>
      </c>
      <c r="G584" s="21">
        <v>50</v>
      </c>
      <c r="H584" s="34">
        <v>37</v>
      </c>
      <c r="I584" s="21">
        <v>50</v>
      </c>
      <c r="J584" s="35">
        <v>38</v>
      </c>
    </row>
    <row r="585" spans="1:10" ht="20.100000000000001" customHeight="1">
      <c r="A585" s="7" t="s">
        <v>980</v>
      </c>
      <c r="B585" s="54" t="s">
        <v>981</v>
      </c>
      <c r="C585" s="9" t="s">
        <v>296</v>
      </c>
      <c r="D585" s="55">
        <v>45</v>
      </c>
      <c r="E585" s="57">
        <v>70</v>
      </c>
      <c r="F585" s="34">
        <v>55</v>
      </c>
      <c r="G585" s="21">
        <v>80</v>
      </c>
      <c r="H585" s="34">
        <v>59</v>
      </c>
      <c r="I585" s="21">
        <v>80</v>
      </c>
      <c r="J585" s="35">
        <v>60</v>
      </c>
    </row>
    <row r="586" spans="1:10" ht="20.100000000000001" customHeight="1">
      <c r="A586" s="7" t="s">
        <v>982</v>
      </c>
      <c r="B586" s="54" t="s">
        <v>983</v>
      </c>
      <c r="C586" s="9" t="s">
        <v>296</v>
      </c>
      <c r="D586" s="57">
        <v>280</v>
      </c>
      <c r="E586" s="57">
        <f t="shared" si="43"/>
        <v>360</v>
      </c>
      <c r="F586" s="34">
        <v>300</v>
      </c>
      <c r="G586" s="21">
        <v>390</v>
      </c>
      <c r="H586" s="34">
        <f t="shared" si="40"/>
        <v>321</v>
      </c>
      <c r="I586" s="21">
        <v>400</v>
      </c>
      <c r="J586" s="35">
        <f t="shared" si="41"/>
        <v>327</v>
      </c>
    </row>
    <row r="587" spans="1:10" ht="20.100000000000001" customHeight="1">
      <c r="A587" s="7" t="s">
        <v>984</v>
      </c>
      <c r="B587" s="54" t="s">
        <v>985</v>
      </c>
      <c r="C587" s="9" t="s">
        <v>296</v>
      </c>
      <c r="D587" s="57">
        <v>65</v>
      </c>
      <c r="E587" s="57">
        <f t="shared" si="43"/>
        <v>90</v>
      </c>
      <c r="F587" s="34">
        <v>75</v>
      </c>
      <c r="G587" s="21">
        <v>100</v>
      </c>
      <c r="H587" s="34">
        <v>80</v>
      </c>
      <c r="I587" s="21">
        <v>100</v>
      </c>
      <c r="J587" s="35">
        <v>82</v>
      </c>
    </row>
    <row r="588" spans="1:10" ht="25.5">
      <c r="A588" s="7" t="s">
        <v>986</v>
      </c>
      <c r="B588" s="54" t="s">
        <v>987</v>
      </c>
      <c r="C588" s="9" t="s">
        <v>296</v>
      </c>
      <c r="D588" s="55">
        <v>950</v>
      </c>
      <c r="E588" s="57">
        <f t="shared" si="43"/>
        <v>1200</v>
      </c>
      <c r="F588" s="34">
        <v>1000</v>
      </c>
      <c r="G588" s="21">
        <v>1290</v>
      </c>
      <c r="H588" s="34">
        <f t="shared" si="40"/>
        <v>1070</v>
      </c>
      <c r="I588" s="21">
        <v>1310</v>
      </c>
      <c r="J588" s="35">
        <f t="shared" si="41"/>
        <v>1090</v>
      </c>
    </row>
    <row r="589" spans="1:10" ht="25.5">
      <c r="A589" s="7" t="s">
        <v>988</v>
      </c>
      <c r="B589" s="54" t="s">
        <v>989</v>
      </c>
      <c r="C589" s="9" t="s">
        <v>296</v>
      </c>
      <c r="D589" s="55">
        <v>1150</v>
      </c>
      <c r="E589" s="57">
        <f t="shared" si="43"/>
        <v>1440</v>
      </c>
      <c r="F589" s="34">
        <v>1200</v>
      </c>
      <c r="G589" s="21">
        <v>1550</v>
      </c>
      <c r="H589" s="34">
        <f t="shared" si="40"/>
        <v>1284</v>
      </c>
      <c r="I589" s="21">
        <v>1570</v>
      </c>
      <c r="J589" s="35">
        <f t="shared" si="41"/>
        <v>1308</v>
      </c>
    </row>
    <row r="590" spans="1:10" ht="25.5">
      <c r="A590" s="7" t="s">
        <v>990</v>
      </c>
      <c r="B590" s="54" t="s">
        <v>991</v>
      </c>
      <c r="C590" s="9" t="s">
        <v>296</v>
      </c>
      <c r="D590" s="55">
        <v>1750</v>
      </c>
      <c r="E590" s="57">
        <f t="shared" si="43"/>
        <v>2160</v>
      </c>
      <c r="F590" s="34">
        <v>1800</v>
      </c>
      <c r="G590" s="21">
        <v>2320</v>
      </c>
      <c r="H590" s="34">
        <f t="shared" si="40"/>
        <v>1926</v>
      </c>
      <c r="I590" s="21">
        <v>2360</v>
      </c>
      <c r="J590" s="35">
        <f t="shared" si="41"/>
        <v>1962.0000000000002</v>
      </c>
    </row>
    <row r="591" spans="1:10" ht="20.100000000000001" customHeight="1">
      <c r="A591" s="7" t="s">
        <v>992</v>
      </c>
      <c r="B591" s="54" t="s">
        <v>993</v>
      </c>
      <c r="C591" s="9" t="s">
        <v>296</v>
      </c>
      <c r="D591" s="55">
        <v>170</v>
      </c>
      <c r="E591" s="57">
        <v>230</v>
      </c>
      <c r="F591" s="34">
        <v>190</v>
      </c>
      <c r="G591" s="21">
        <v>250</v>
      </c>
      <c r="H591" s="34">
        <v>203</v>
      </c>
      <c r="I591" s="21">
        <v>250</v>
      </c>
      <c r="J591" s="35">
        <v>205</v>
      </c>
    </row>
    <row r="592" spans="1:10" ht="20.100000000000001" customHeight="1">
      <c r="A592" s="7" t="s">
        <v>994</v>
      </c>
      <c r="B592" s="54" t="s">
        <v>995</v>
      </c>
      <c r="C592" s="9" t="s">
        <v>296</v>
      </c>
      <c r="D592" s="55">
        <v>350</v>
      </c>
      <c r="E592" s="57">
        <v>440</v>
      </c>
      <c r="F592" s="34">
        <v>360</v>
      </c>
      <c r="G592" s="21">
        <v>470</v>
      </c>
      <c r="H592" s="34">
        <v>385</v>
      </c>
      <c r="I592" s="21">
        <v>470</v>
      </c>
      <c r="J592" s="35">
        <v>390</v>
      </c>
    </row>
    <row r="593" spans="1:10" ht="20.100000000000001" customHeight="1">
      <c r="A593" s="7" t="s">
        <v>996</v>
      </c>
      <c r="B593" s="54" t="s">
        <v>997</v>
      </c>
      <c r="C593" s="9" t="s">
        <v>296</v>
      </c>
      <c r="D593" s="55">
        <v>600</v>
      </c>
      <c r="E593" s="57">
        <f t="shared" si="43"/>
        <v>780</v>
      </c>
      <c r="F593" s="34">
        <v>650</v>
      </c>
      <c r="G593" s="21">
        <v>840</v>
      </c>
      <c r="H593" s="34">
        <v>695</v>
      </c>
      <c r="I593" s="21">
        <v>850</v>
      </c>
      <c r="J593" s="35">
        <v>708</v>
      </c>
    </row>
    <row r="594" spans="1:10" ht="20.100000000000001" customHeight="1">
      <c r="A594" s="7" t="s">
        <v>998</v>
      </c>
      <c r="B594" s="54" t="s">
        <v>999</v>
      </c>
      <c r="C594" s="9" t="s">
        <v>296</v>
      </c>
      <c r="D594" s="55">
        <v>200</v>
      </c>
      <c r="E594" s="57">
        <v>270</v>
      </c>
      <c r="F594" s="34">
        <v>220</v>
      </c>
      <c r="G594" s="21">
        <v>290</v>
      </c>
      <c r="H594" s="34">
        <v>235</v>
      </c>
      <c r="I594" s="21">
        <v>290</v>
      </c>
      <c r="J594" s="35">
        <v>240</v>
      </c>
    </row>
    <row r="595" spans="1:10" ht="20.100000000000001" customHeight="1">
      <c r="A595" s="7" t="s">
        <v>1000</v>
      </c>
      <c r="B595" s="54" t="s">
        <v>1001</v>
      </c>
      <c r="C595" s="9" t="s">
        <v>296</v>
      </c>
      <c r="D595" s="55">
        <v>252</v>
      </c>
      <c r="E595" s="57">
        <v>340</v>
      </c>
      <c r="F595" s="34">
        <v>280</v>
      </c>
      <c r="G595" s="21">
        <f t="shared" ref="G595:G636" si="45">H595*1.2</f>
        <v>360</v>
      </c>
      <c r="H595" s="34">
        <v>300</v>
      </c>
      <c r="I595" s="21">
        <v>370</v>
      </c>
      <c r="J595" s="35">
        <v>305</v>
      </c>
    </row>
    <row r="596" spans="1:10" ht="20.100000000000001" customHeight="1">
      <c r="A596" s="7" t="s">
        <v>1002</v>
      </c>
      <c r="B596" s="54" t="s">
        <v>1003</v>
      </c>
      <c r="C596" s="9" t="s">
        <v>296</v>
      </c>
      <c r="D596" s="55">
        <v>265</v>
      </c>
      <c r="E596" s="57">
        <v>350</v>
      </c>
      <c r="F596" s="34">
        <v>285</v>
      </c>
      <c r="G596" s="21">
        <f t="shared" si="45"/>
        <v>360</v>
      </c>
      <c r="H596" s="34">
        <v>300</v>
      </c>
      <c r="I596" s="21">
        <v>380</v>
      </c>
      <c r="J596" s="35">
        <v>310</v>
      </c>
    </row>
    <row r="597" spans="1:10" ht="20.100000000000001" customHeight="1">
      <c r="A597" s="7" t="s">
        <v>1004</v>
      </c>
      <c r="B597" s="54" t="s">
        <v>1005</v>
      </c>
      <c r="C597" s="9" t="s">
        <v>296</v>
      </c>
      <c r="D597" s="55">
        <v>450</v>
      </c>
      <c r="E597" s="57">
        <v>630</v>
      </c>
      <c r="F597" s="34">
        <v>520</v>
      </c>
      <c r="G597" s="21">
        <f t="shared" si="45"/>
        <v>660</v>
      </c>
      <c r="H597" s="34">
        <v>550</v>
      </c>
      <c r="I597" s="21">
        <v>680</v>
      </c>
      <c r="J597" s="35">
        <v>560</v>
      </c>
    </row>
    <row r="598" spans="1:10" ht="20.100000000000001" customHeight="1">
      <c r="A598" s="7" t="s">
        <v>1006</v>
      </c>
      <c r="B598" s="54" t="s">
        <v>1007</v>
      </c>
      <c r="C598" s="9" t="s">
        <v>296</v>
      </c>
      <c r="D598" s="55">
        <v>278</v>
      </c>
      <c r="E598" s="57">
        <v>390</v>
      </c>
      <c r="F598" s="34">
        <v>320</v>
      </c>
      <c r="G598" s="21">
        <v>410</v>
      </c>
      <c r="H598" s="34">
        <v>340</v>
      </c>
      <c r="I598" s="21">
        <v>420</v>
      </c>
      <c r="J598" s="35">
        <v>348</v>
      </c>
    </row>
    <row r="599" spans="1:10" ht="20.100000000000001" customHeight="1">
      <c r="A599" s="7" t="s">
        <v>1008</v>
      </c>
      <c r="B599" s="54" t="s">
        <v>1009</v>
      </c>
      <c r="C599" s="9" t="s">
        <v>296</v>
      </c>
      <c r="D599" s="55">
        <v>376</v>
      </c>
      <c r="E599" s="57">
        <v>510</v>
      </c>
      <c r="F599" s="34">
        <v>420</v>
      </c>
      <c r="G599" s="21">
        <v>540</v>
      </c>
      <c r="H599" s="34">
        <v>445</v>
      </c>
      <c r="I599" s="21">
        <v>550</v>
      </c>
      <c r="J599" s="35">
        <v>455</v>
      </c>
    </row>
    <row r="600" spans="1:10" ht="20.100000000000001" customHeight="1">
      <c r="A600" s="7" t="s">
        <v>1010</v>
      </c>
      <c r="B600" s="54" t="s">
        <v>1011</v>
      </c>
      <c r="C600" s="9" t="s">
        <v>296</v>
      </c>
      <c r="D600" s="55">
        <v>346</v>
      </c>
      <c r="E600" s="57">
        <v>460</v>
      </c>
      <c r="F600" s="34">
        <v>380</v>
      </c>
      <c r="G600" s="21">
        <v>490</v>
      </c>
      <c r="H600" s="34">
        <v>405</v>
      </c>
      <c r="I600" s="21">
        <v>500</v>
      </c>
      <c r="J600" s="35">
        <v>414</v>
      </c>
    </row>
    <row r="601" spans="1:10" ht="20.100000000000001" customHeight="1">
      <c r="A601" s="7" t="s">
        <v>1012</v>
      </c>
      <c r="B601" s="54" t="s">
        <v>1013</v>
      </c>
      <c r="C601" s="9" t="s">
        <v>296</v>
      </c>
      <c r="D601" s="55">
        <v>520</v>
      </c>
      <c r="E601" s="57">
        <f t="shared" si="43"/>
        <v>660</v>
      </c>
      <c r="F601" s="34">
        <v>550</v>
      </c>
      <c r="G601" s="21">
        <v>710</v>
      </c>
      <c r="H601" s="34">
        <v>588</v>
      </c>
      <c r="I601" s="21">
        <f t="shared" si="44"/>
        <v>720</v>
      </c>
      <c r="J601" s="35">
        <v>600</v>
      </c>
    </row>
    <row r="602" spans="1:10" ht="20.100000000000001" customHeight="1">
      <c r="A602" s="7" t="s">
        <v>1014</v>
      </c>
      <c r="B602" s="54" t="s">
        <v>1015</v>
      </c>
      <c r="C602" s="9" t="s">
        <v>296</v>
      </c>
      <c r="D602" s="55">
        <v>425</v>
      </c>
      <c r="E602" s="57">
        <f t="shared" si="43"/>
        <v>540</v>
      </c>
      <c r="F602" s="34">
        <v>450</v>
      </c>
      <c r="G602" s="21">
        <v>580</v>
      </c>
      <c r="H602" s="34">
        <v>480</v>
      </c>
      <c r="I602" s="21">
        <v>590</v>
      </c>
      <c r="J602" s="35">
        <v>490</v>
      </c>
    </row>
    <row r="603" spans="1:10">
      <c r="A603" s="7" t="s">
        <v>1016</v>
      </c>
      <c r="B603" s="54" t="s">
        <v>1017</v>
      </c>
      <c r="C603" s="9" t="s">
        <v>296</v>
      </c>
      <c r="D603" s="55">
        <v>550</v>
      </c>
      <c r="E603" s="57">
        <f t="shared" si="43"/>
        <v>720</v>
      </c>
      <c r="F603" s="34">
        <v>600</v>
      </c>
      <c r="G603" s="21">
        <v>780</v>
      </c>
      <c r="H603" s="34">
        <f t="shared" ref="H603:H646" si="46">F603*1.07</f>
        <v>642</v>
      </c>
      <c r="I603" s="21">
        <v>790</v>
      </c>
      <c r="J603" s="35">
        <f t="shared" ref="J603:J646" si="47">F603*1.09</f>
        <v>654</v>
      </c>
    </row>
    <row r="604" spans="1:10" ht="20.100000000000001" customHeight="1">
      <c r="A604" s="7" t="s">
        <v>1018</v>
      </c>
      <c r="B604" s="54" t="s">
        <v>1019</v>
      </c>
      <c r="C604" s="9" t="s">
        <v>296</v>
      </c>
      <c r="D604" s="55">
        <v>151</v>
      </c>
      <c r="E604" s="57">
        <v>200</v>
      </c>
      <c r="F604" s="34">
        <v>160</v>
      </c>
      <c r="G604" s="21">
        <v>210</v>
      </c>
      <c r="H604" s="34">
        <v>170</v>
      </c>
      <c r="I604" s="21">
        <v>210</v>
      </c>
      <c r="J604" s="35">
        <v>174</v>
      </c>
    </row>
    <row r="605" spans="1:10" ht="20.100000000000001" customHeight="1">
      <c r="A605" s="7" t="s">
        <v>1020</v>
      </c>
      <c r="B605" s="54" t="s">
        <v>1021</v>
      </c>
      <c r="C605" s="9" t="s">
        <v>296</v>
      </c>
      <c r="D605" s="55">
        <v>190</v>
      </c>
      <c r="E605" s="57">
        <v>270</v>
      </c>
      <c r="F605" s="34">
        <v>220</v>
      </c>
      <c r="G605" s="21">
        <v>290</v>
      </c>
      <c r="H605" s="34">
        <v>235</v>
      </c>
      <c r="I605" s="21">
        <v>290</v>
      </c>
      <c r="J605" s="35">
        <v>240</v>
      </c>
    </row>
    <row r="606" spans="1:10" ht="20.100000000000001" customHeight="1">
      <c r="A606" s="7" t="s">
        <v>1022</v>
      </c>
      <c r="B606" s="54" t="s">
        <v>1023</v>
      </c>
      <c r="C606" s="9" t="s">
        <v>296</v>
      </c>
      <c r="D606" s="57">
        <v>55</v>
      </c>
      <c r="E606" s="57">
        <v>90</v>
      </c>
      <c r="F606" s="34">
        <v>70</v>
      </c>
      <c r="G606" s="21">
        <f t="shared" si="45"/>
        <v>90</v>
      </c>
      <c r="H606" s="34">
        <v>75</v>
      </c>
      <c r="I606" s="21">
        <v>100</v>
      </c>
      <c r="J606" s="35">
        <v>76</v>
      </c>
    </row>
    <row r="607" spans="1:10" ht="20.100000000000001" customHeight="1">
      <c r="A607" s="7" t="s">
        <v>1024</v>
      </c>
      <c r="B607" s="54" t="s">
        <v>1025</v>
      </c>
      <c r="C607" s="9" t="s">
        <v>296</v>
      </c>
      <c r="D607" s="55">
        <v>75</v>
      </c>
      <c r="E607" s="57">
        <v>100</v>
      </c>
      <c r="F607" s="34">
        <v>80</v>
      </c>
      <c r="G607" s="21">
        <v>110</v>
      </c>
      <c r="H607" s="34">
        <v>85</v>
      </c>
      <c r="I607" s="21">
        <v>110</v>
      </c>
      <c r="J607" s="35">
        <v>87</v>
      </c>
    </row>
    <row r="608" spans="1:10" ht="20.100000000000001" customHeight="1">
      <c r="A608" s="7" t="s">
        <v>1026</v>
      </c>
      <c r="B608" s="54" t="s">
        <v>1027</v>
      </c>
      <c r="C608" s="9" t="s">
        <v>296</v>
      </c>
      <c r="D608" s="55">
        <v>85</v>
      </c>
      <c r="E608" s="57">
        <v>130</v>
      </c>
      <c r="F608" s="34">
        <v>105</v>
      </c>
      <c r="G608" s="21">
        <v>140</v>
      </c>
      <c r="H608" s="34">
        <v>112</v>
      </c>
      <c r="I608" s="21">
        <v>140</v>
      </c>
      <c r="J608" s="35">
        <v>114</v>
      </c>
    </row>
    <row r="609" spans="1:10" ht="20.100000000000001" customHeight="1">
      <c r="A609" s="7" t="s">
        <v>1028</v>
      </c>
      <c r="B609" s="54" t="s">
        <v>1029</v>
      </c>
      <c r="C609" s="9" t="s">
        <v>296</v>
      </c>
      <c r="D609" s="57">
        <v>120</v>
      </c>
      <c r="E609" s="57">
        <v>180</v>
      </c>
      <c r="F609" s="34">
        <v>145</v>
      </c>
      <c r="G609" s="21">
        <v>190</v>
      </c>
      <c r="H609" s="34">
        <v>155</v>
      </c>
      <c r="I609" s="21">
        <v>190</v>
      </c>
      <c r="J609" s="35">
        <v>158</v>
      </c>
    </row>
    <row r="610" spans="1:10" ht="20.100000000000001" customHeight="1">
      <c r="A610" s="7" t="s">
        <v>1030</v>
      </c>
      <c r="B610" s="54" t="s">
        <v>1031</v>
      </c>
      <c r="C610" s="9" t="s">
        <v>296</v>
      </c>
      <c r="D610" s="57">
        <v>185</v>
      </c>
      <c r="E610" s="57">
        <v>230</v>
      </c>
      <c r="F610" s="34">
        <v>190</v>
      </c>
      <c r="G610" s="21">
        <v>250</v>
      </c>
      <c r="H610" s="34">
        <v>203</v>
      </c>
      <c r="I610" s="21">
        <v>250</v>
      </c>
      <c r="J610" s="35">
        <v>207</v>
      </c>
    </row>
    <row r="611" spans="1:10" ht="20.100000000000001" customHeight="1">
      <c r="A611" s="7" t="s">
        <v>1032</v>
      </c>
      <c r="B611" s="54" t="s">
        <v>1033</v>
      </c>
      <c r="C611" s="9" t="s">
        <v>296</v>
      </c>
      <c r="D611" s="55">
        <v>220</v>
      </c>
      <c r="E611" s="57">
        <v>350</v>
      </c>
      <c r="F611" s="34">
        <v>290</v>
      </c>
      <c r="G611" s="21">
        <v>380</v>
      </c>
      <c r="H611" s="34">
        <v>310</v>
      </c>
      <c r="I611" s="21">
        <v>380</v>
      </c>
      <c r="J611" s="35">
        <v>316</v>
      </c>
    </row>
    <row r="612" spans="1:10" ht="20.100000000000001" customHeight="1">
      <c r="A612" s="7" t="s">
        <v>1034</v>
      </c>
      <c r="B612" s="54" t="s">
        <v>1035</v>
      </c>
      <c r="C612" s="9" t="s">
        <v>296</v>
      </c>
      <c r="D612" s="57">
        <v>430</v>
      </c>
      <c r="E612" s="57">
        <f t="shared" si="43"/>
        <v>630</v>
      </c>
      <c r="F612" s="34">
        <v>525</v>
      </c>
      <c r="G612" s="21">
        <v>680</v>
      </c>
      <c r="H612" s="34">
        <f t="shared" si="46"/>
        <v>561.75</v>
      </c>
      <c r="I612" s="21">
        <v>690</v>
      </c>
      <c r="J612" s="35">
        <v>570</v>
      </c>
    </row>
    <row r="613" spans="1:10" ht="20.100000000000001" customHeight="1">
      <c r="A613" s="7" t="s">
        <v>1036</v>
      </c>
      <c r="B613" s="54" t="s">
        <v>1037</v>
      </c>
      <c r="C613" s="9" t="s">
        <v>296</v>
      </c>
      <c r="D613" s="55">
        <v>510</v>
      </c>
      <c r="E613" s="57">
        <f t="shared" si="43"/>
        <v>840</v>
      </c>
      <c r="F613" s="34">
        <v>700</v>
      </c>
      <c r="G613" s="21">
        <v>900</v>
      </c>
      <c r="H613" s="34">
        <f t="shared" si="46"/>
        <v>749</v>
      </c>
      <c r="I613" s="21">
        <v>920</v>
      </c>
      <c r="J613" s="35">
        <f t="shared" si="47"/>
        <v>763</v>
      </c>
    </row>
    <row r="614" spans="1:10" ht="25.5">
      <c r="A614" s="7" t="s">
        <v>1038</v>
      </c>
      <c r="B614" s="54" t="s">
        <v>1039</v>
      </c>
      <c r="C614" s="9" t="s">
        <v>3409</v>
      </c>
      <c r="D614" s="55">
        <v>5.3</v>
      </c>
      <c r="E614" s="57">
        <v>9.5</v>
      </c>
      <c r="F614" s="34">
        <v>7.5</v>
      </c>
      <c r="G614" s="21">
        <v>9.5</v>
      </c>
      <c r="H614" s="34">
        <v>8</v>
      </c>
      <c r="I614" s="21">
        <v>9.5</v>
      </c>
      <c r="J614" s="35">
        <v>8</v>
      </c>
    </row>
    <row r="615" spans="1:10">
      <c r="A615" s="7" t="s">
        <v>1040</v>
      </c>
      <c r="B615" s="54" t="s">
        <v>1041</v>
      </c>
      <c r="C615" s="9" t="s">
        <v>296</v>
      </c>
      <c r="D615" s="55">
        <v>370</v>
      </c>
      <c r="E615" s="57">
        <v>510</v>
      </c>
      <c r="F615" s="34">
        <v>420</v>
      </c>
      <c r="G615" s="21">
        <v>540</v>
      </c>
      <c r="H615" s="34">
        <v>449</v>
      </c>
      <c r="I615" s="21">
        <v>550</v>
      </c>
      <c r="J615" s="35">
        <v>458</v>
      </c>
    </row>
    <row r="616" spans="1:10" ht="25.5">
      <c r="A616" s="7" t="s">
        <v>1042</v>
      </c>
      <c r="B616" s="54" t="s">
        <v>1043</v>
      </c>
      <c r="C616" s="9" t="s">
        <v>296</v>
      </c>
      <c r="D616" s="55">
        <v>400</v>
      </c>
      <c r="E616" s="57">
        <v>580</v>
      </c>
      <c r="F616" s="34">
        <v>480</v>
      </c>
      <c r="G616" s="21">
        <v>620</v>
      </c>
      <c r="H616" s="34">
        <v>514</v>
      </c>
      <c r="I616" s="21">
        <v>630</v>
      </c>
      <c r="J616" s="35">
        <v>523</v>
      </c>
    </row>
    <row r="617" spans="1:10" ht="25.5">
      <c r="A617" s="7" t="s">
        <v>1044</v>
      </c>
      <c r="B617" s="54" t="s">
        <v>1045</v>
      </c>
      <c r="C617" s="9" t="s">
        <v>296</v>
      </c>
      <c r="D617" s="55">
        <v>550</v>
      </c>
      <c r="E617" s="57">
        <v>760</v>
      </c>
      <c r="F617" s="34">
        <v>630</v>
      </c>
      <c r="G617" s="21">
        <v>810</v>
      </c>
      <c r="H617" s="34">
        <v>674</v>
      </c>
      <c r="I617" s="21">
        <v>830</v>
      </c>
      <c r="J617" s="35">
        <v>686</v>
      </c>
    </row>
    <row r="618" spans="1:10" ht="25.5">
      <c r="A618" s="7" t="s">
        <v>1046</v>
      </c>
      <c r="B618" s="54" t="s">
        <v>1047</v>
      </c>
      <c r="C618" s="9" t="s">
        <v>296</v>
      </c>
      <c r="D618" s="55">
        <v>550</v>
      </c>
      <c r="E618" s="57">
        <v>770</v>
      </c>
      <c r="F618" s="34">
        <v>640</v>
      </c>
      <c r="G618" s="21">
        <v>830</v>
      </c>
      <c r="H618" s="34">
        <v>684</v>
      </c>
      <c r="I618" s="21">
        <v>840</v>
      </c>
      <c r="J618" s="35">
        <v>697</v>
      </c>
    </row>
    <row r="619" spans="1:10" ht="20.100000000000001" customHeight="1">
      <c r="A619" s="7" t="s">
        <v>1048</v>
      </c>
      <c r="B619" s="54" t="s">
        <v>1049</v>
      </c>
      <c r="C619" s="9" t="s">
        <v>296</v>
      </c>
      <c r="D619" s="55">
        <v>220</v>
      </c>
      <c r="E619" s="57">
        <f t="shared" si="43"/>
        <v>300</v>
      </c>
      <c r="F619" s="34">
        <v>250</v>
      </c>
      <c r="G619" s="21">
        <v>320</v>
      </c>
      <c r="H619" s="34">
        <v>267</v>
      </c>
      <c r="I619" s="21">
        <v>330</v>
      </c>
      <c r="J619" s="35">
        <v>272</v>
      </c>
    </row>
    <row r="620" spans="1:10" ht="20.100000000000001" customHeight="1">
      <c r="A620" s="7" t="s">
        <v>1050</v>
      </c>
      <c r="B620" s="54" t="s">
        <v>1051</v>
      </c>
      <c r="C620" s="9" t="s">
        <v>296</v>
      </c>
      <c r="D620" s="55">
        <v>250</v>
      </c>
      <c r="E620" s="57">
        <v>340</v>
      </c>
      <c r="F620" s="34">
        <v>280</v>
      </c>
      <c r="G620" s="21">
        <v>370</v>
      </c>
      <c r="H620" s="34">
        <v>300</v>
      </c>
      <c r="I620" s="21">
        <v>370</v>
      </c>
      <c r="J620" s="35">
        <v>305</v>
      </c>
    </row>
    <row r="621" spans="1:10" ht="20.100000000000001" customHeight="1">
      <c r="A621" s="7" t="s">
        <v>1052</v>
      </c>
      <c r="B621" s="54" t="s">
        <v>1053</v>
      </c>
      <c r="C621" s="9" t="s">
        <v>296</v>
      </c>
      <c r="D621" s="55">
        <v>320</v>
      </c>
      <c r="E621" s="57">
        <v>440</v>
      </c>
      <c r="F621" s="34">
        <v>360</v>
      </c>
      <c r="G621" s="21">
        <v>470</v>
      </c>
      <c r="H621" s="34">
        <v>385</v>
      </c>
      <c r="I621" s="21">
        <v>480</v>
      </c>
      <c r="J621" s="35">
        <v>392</v>
      </c>
    </row>
    <row r="622" spans="1:10">
      <c r="A622" s="7" t="s">
        <v>1054</v>
      </c>
      <c r="B622" s="54" t="s">
        <v>1055</v>
      </c>
      <c r="C622" s="9" t="s">
        <v>296</v>
      </c>
      <c r="D622" s="55">
        <v>410</v>
      </c>
      <c r="E622" s="57">
        <v>580</v>
      </c>
      <c r="F622" s="34">
        <v>480</v>
      </c>
      <c r="G622" s="21">
        <v>620</v>
      </c>
      <c r="H622" s="34">
        <v>514</v>
      </c>
      <c r="I622" s="21">
        <v>630</v>
      </c>
      <c r="J622" s="35">
        <v>523</v>
      </c>
    </row>
    <row r="623" spans="1:10">
      <c r="A623" s="7" t="s">
        <v>1056</v>
      </c>
      <c r="B623" s="54" t="s">
        <v>1057</v>
      </c>
      <c r="C623" s="9" t="s">
        <v>296</v>
      </c>
      <c r="D623" s="55">
        <v>410</v>
      </c>
      <c r="E623" s="57">
        <f t="shared" si="43"/>
        <v>570</v>
      </c>
      <c r="F623" s="34">
        <v>475</v>
      </c>
      <c r="G623" s="21">
        <v>610</v>
      </c>
      <c r="H623" s="34">
        <v>508</v>
      </c>
      <c r="I623" s="21">
        <v>620</v>
      </c>
      <c r="J623" s="35">
        <v>515</v>
      </c>
    </row>
    <row r="624" spans="1:10" ht="25.5">
      <c r="A624" s="7" t="s">
        <v>1058</v>
      </c>
      <c r="B624" s="54" t="s">
        <v>1059</v>
      </c>
      <c r="C624" s="9" t="s">
        <v>296</v>
      </c>
      <c r="D624" s="55">
        <v>550</v>
      </c>
      <c r="E624" s="57">
        <f t="shared" si="43"/>
        <v>852</v>
      </c>
      <c r="F624" s="34">
        <v>710</v>
      </c>
      <c r="G624" s="21">
        <v>920</v>
      </c>
      <c r="H624" s="34">
        <v>760</v>
      </c>
      <c r="I624" s="21">
        <v>930</v>
      </c>
      <c r="J624" s="35">
        <v>773</v>
      </c>
    </row>
    <row r="625" spans="1:10">
      <c r="A625" s="7" t="s">
        <v>1060</v>
      </c>
      <c r="B625" s="54" t="s">
        <v>1061</v>
      </c>
      <c r="C625" s="9" t="s">
        <v>296</v>
      </c>
      <c r="D625" s="55">
        <v>495</v>
      </c>
      <c r="E625" s="57">
        <f t="shared" si="43"/>
        <v>780</v>
      </c>
      <c r="F625" s="34">
        <v>650</v>
      </c>
      <c r="G625" s="21">
        <f t="shared" si="45"/>
        <v>840</v>
      </c>
      <c r="H625" s="34">
        <v>700</v>
      </c>
      <c r="I625" s="21">
        <v>860</v>
      </c>
      <c r="J625" s="35">
        <v>709</v>
      </c>
    </row>
    <row r="626" spans="1:10" ht="25.5">
      <c r="A626" s="7" t="s">
        <v>1062</v>
      </c>
      <c r="B626" s="54" t="s">
        <v>1063</v>
      </c>
      <c r="C626" s="9" t="s">
        <v>296</v>
      </c>
      <c r="D626" s="55">
        <v>570</v>
      </c>
      <c r="E626" s="57">
        <v>870</v>
      </c>
      <c r="F626" s="34">
        <v>720</v>
      </c>
      <c r="G626" s="21">
        <v>930</v>
      </c>
      <c r="H626" s="34">
        <v>770</v>
      </c>
      <c r="I626" s="21">
        <v>950</v>
      </c>
      <c r="J626" s="35">
        <v>784</v>
      </c>
    </row>
    <row r="627" spans="1:10" ht="20.100000000000001" customHeight="1">
      <c r="A627" s="7" t="s">
        <v>1064</v>
      </c>
      <c r="B627" s="54" t="s">
        <v>1065</v>
      </c>
      <c r="C627" s="9" t="s">
        <v>296</v>
      </c>
      <c r="D627" s="55">
        <v>275</v>
      </c>
      <c r="E627" s="57">
        <v>450</v>
      </c>
      <c r="F627" s="34">
        <v>370</v>
      </c>
      <c r="G627" s="21">
        <v>480</v>
      </c>
      <c r="H627" s="34">
        <v>396</v>
      </c>
      <c r="I627" s="21">
        <v>490</v>
      </c>
      <c r="J627" s="35">
        <v>403</v>
      </c>
    </row>
    <row r="628" spans="1:10" ht="20.100000000000001" customHeight="1">
      <c r="A628" s="7" t="s">
        <v>1066</v>
      </c>
      <c r="B628" s="54" t="s">
        <v>1067</v>
      </c>
      <c r="C628" s="9" t="s">
        <v>296</v>
      </c>
      <c r="D628" s="55">
        <v>400</v>
      </c>
      <c r="E628" s="57">
        <f t="shared" si="43"/>
        <v>660</v>
      </c>
      <c r="F628" s="34">
        <v>550</v>
      </c>
      <c r="G628" s="21">
        <v>710</v>
      </c>
      <c r="H628" s="34">
        <v>590</v>
      </c>
      <c r="I628" s="21">
        <f t="shared" si="44"/>
        <v>720</v>
      </c>
      <c r="J628" s="35">
        <v>600</v>
      </c>
    </row>
    <row r="629" spans="1:10" ht="20.100000000000001" customHeight="1">
      <c r="A629" s="7" t="s">
        <v>1068</v>
      </c>
      <c r="B629" s="54" t="s">
        <v>1069</v>
      </c>
      <c r="C629" s="9" t="s">
        <v>296</v>
      </c>
      <c r="D629" s="55">
        <v>113</v>
      </c>
      <c r="E629" s="57">
        <v>160</v>
      </c>
      <c r="F629" s="34">
        <v>130</v>
      </c>
      <c r="G629" s="21">
        <v>170</v>
      </c>
      <c r="H629" s="34">
        <v>139</v>
      </c>
      <c r="I629" s="21">
        <v>180</v>
      </c>
      <c r="J629" s="35">
        <v>142</v>
      </c>
    </row>
    <row r="630" spans="1:10" ht="20.100000000000001" customHeight="1">
      <c r="A630" s="7" t="s">
        <v>1070</v>
      </c>
      <c r="B630" s="54" t="s">
        <v>1071</v>
      </c>
      <c r="C630" s="9" t="s">
        <v>296</v>
      </c>
      <c r="D630" s="55">
        <v>143</v>
      </c>
      <c r="E630" s="57">
        <v>190</v>
      </c>
      <c r="F630" s="34">
        <v>155</v>
      </c>
      <c r="G630" s="21">
        <v>200</v>
      </c>
      <c r="H630" s="34">
        <v>166</v>
      </c>
      <c r="I630" s="21">
        <v>210</v>
      </c>
      <c r="J630" s="35">
        <v>169</v>
      </c>
    </row>
    <row r="631" spans="1:10" ht="25.5">
      <c r="A631" s="7" t="s">
        <v>1072</v>
      </c>
      <c r="B631" s="54" t="s">
        <v>1073</v>
      </c>
      <c r="C631" s="9" t="s">
        <v>296</v>
      </c>
      <c r="D631" s="55">
        <v>30</v>
      </c>
      <c r="E631" s="57">
        <v>60</v>
      </c>
      <c r="F631" s="34">
        <v>45</v>
      </c>
      <c r="G631" s="21">
        <v>60</v>
      </c>
      <c r="H631" s="34">
        <v>48</v>
      </c>
      <c r="I631" s="21">
        <v>60</v>
      </c>
      <c r="J631" s="35">
        <v>49</v>
      </c>
    </row>
    <row r="632" spans="1:10" ht="25.5">
      <c r="A632" s="7" t="s">
        <v>1074</v>
      </c>
      <c r="B632" s="54" t="s">
        <v>1075</v>
      </c>
      <c r="C632" s="9" t="s">
        <v>296</v>
      </c>
      <c r="D632" s="55">
        <v>35</v>
      </c>
      <c r="E632" s="57">
        <f t="shared" si="43"/>
        <v>60</v>
      </c>
      <c r="F632" s="34">
        <v>50</v>
      </c>
      <c r="G632" s="21">
        <v>70</v>
      </c>
      <c r="H632" s="34">
        <v>54</v>
      </c>
      <c r="I632" s="21">
        <v>70</v>
      </c>
      <c r="J632" s="35">
        <v>55</v>
      </c>
    </row>
    <row r="633" spans="1:10" ht="25.5">
      <c r="A633" s="7" t="s">
        <v>1076</v>
      </c>
      <c r="B633" s="54" t="s">
        <v>1077</v>
      </c>
      <c r="C633" s="9" t="s">
        <v>296</v>
      </c>
      <c r="D633" s="55">
        <v>35</v>
      </c>
      <c r="E633" s="57">
        <f t="shared" si="43"/>
        <v>60</v>
      </c>
      <c r="F633" s="34">
        <v>50</v>
      </c>
      <c r="G633" s="21">
        <v>70</v>
      </c>
      <c r="H633" s="34">
        <v>54</v>
      </c>
      <c r="I633" s="21">
        <v>70</v>
      </c>
      <c r="J633" s="35">
        <v>55</v>
      </c>
    </row>
    <row r="634" spans="1:10" ht="25.5">
      <c r="A634" s="7" t="s">
        <v>1078</v>
      </c>
      <c r="B634" s="54" t="s">
        <v>1079</v>
      </c>
      <c r="C634" s="9" t="s">
        <v>296</v>
      </c>
      <c r="D634" s="55">
        <v>48</v>
      </c>
      <c r="E634" s="57">
        <v>80</v>
      </c>
      <c r="F634" s="34">
        <v>60</v>
      </c>
      <c r="G634" s="21">
        <v>80</v>
      </c>
      <c r="H634" s="34">
        <v>64</v>
      </c>
      <c r="I634" s="21">
        <v>80</v>
      </c>
      <c r="J634" s="35">
        <v>65</v>
      </c>
    </row>
    <row r="635" spans="1:10" ht="20.100000000000001" customHeight="1">
      <c r="A635" s="7" t="s">
        <v>1080</v>
      </c>
      <c r="B635" s="54" t="s">
        <v>1081</v>
      </c>
      <c r="C635" s="9" t="s">
        <v>296</v>
      </c>
      <c r="D635" s="55">
        <v>670</v>
      </c>
      <c r="E635" s="57">
        <f t="shared" si="43"/>
        <v>1140</v>
      </c>
      <c r="F635" s="34">
        <v>950</v>
      </c>
      <c r="G635" s="21">
        <v>1220</v>
      </c>
      <c r="H635" s="34">
        <v>1016</v>
      </c>
      <c r="I635" s="21">
        <v>1250</v>
      </c>
      <c r="J635" s="35">
        <v>1036</v>
      </c>
    </row>
    <row r="636" spans="1:10" ht="20.100000000000001" customHeight="1">
      <c r="A636" s="7" t="s">
        <v>1082</v>
      </c>
      <c r="B636" s="54" t="s">
        <v>1083</v>
      </c>
      <c r="C636" s="9" t="s">
        <v>1274</v>
      </c>
      <c r="D636" s="55">
        <v>200</v>
      </c>
      <c r="E636" s="57">
        <v>340</v>
      </c>
      <c r="F636" s="34">
        <v>280</v>
      </c>
      <c r="G636" s="21">
        <f t="shared" si="45"/>
        <v>360</v>
      </c>
      <c r="H636" s="34">
        <v>300</v>
      </c>
      <c r="I636" s="21">
        <v>370</v>
      </c>
      <c r="J636" s="35">
        <v>305</v>
      </c>
    </row>
    <row r="637" spans="1:10" ht="20.100000000000001" customHeight="1">
      <c r="A637" s="7" t="s">
        <v>1084</v>
      </c>
      <c r="B637" s="54" t="s">
        <v>1085</v>
      </c>
      <c r="C637" s="9" t="s">
        <v>1274</v>
      </c>
      <c r="D637" s="55">
        <v>210</v>
      </c>
      <c r="E637" s="57">
        <v>350</v>
      </c>
      <c r="F637" s="34">
        <v>290</v>
      </c>
      <c r="G637" s="21">
        <v>380</v>
      </c>
      <c r="H637" s="34">
        <v>310</v>
      </c>
      <c r="I637" s="21">
        <v>380</v>
      </c>
      <c r="J637" s="35">
        <v>316</v>
      </c>
    </row>
    <row r="638" spans="1:10" ht="20.100000000000001" customHeight="1">
      <c r="A638" s="7" t="s">
        <v>1086</v>
      </c>
      <c r="B638" s="54" t="s">
        <v>1087</v>
      </c>
      <c r="C638" s="9" t="s">
        <v>1274</v>
      </c>
      <c r="D638" s="55">
        <v>260</v>
      </c>
      <c r="E638" s="57">
        <v>390</v>
      </c>
      <c r="F638" s="34">
        <v>320</v>
      </c>
      <c r="G638" s="21">
        <v>420</v>
      </c>
      <c r="H638" s="34">
        <v>342</v>
      </c>
      <c r="I638" s="21">
        <v>420</v>
      </c>
      <c r="J638" s="35">
        <v>349</v>
      </c>
    </row>
    <row r="639" spans="1:10" ht="20.100000000000001" customHeight="1">
      <c r="A639" s="7" t="s">
        <v>1088</v>
      </c>
      <c r="B639" s="54" t="s">
        <v>1089</v>
      </c>
      <c r="C639" s="9" t="s">
        <v>1274</v>
      </c>
      <c r="D639" s="55">
        <v>300</v>
      </c>
      <c r="E639" s="57">
        <v>460</v>
      </c>
      <c r="F639" s="34">
        <v>380</v>
      </c>
      <c r="G639" s="21">
        <v>490</v>
      </c>
      <c r="H639" s="34">
        <v>407</v>
      </c>
      <c r="I639" s="21">
        <v>500</v>
      </c>
      <c r="J639" s="35">
        <v>414</v>
      </c>
    </row>
    <row r="640" spans="1:10" ht="20.100000000000001" customHeight="1">
      <c r="A640" s="7" t="s">
        <v>1090</v>
      </c>
      <c r="B640" s="54" t="s">
        <v>1091</v>
      </c>
      <c r="C640" s="9" t="s">
        <v>1274</v>
      </c>
      <c r="D640" s="55">
        <v>400</v>
      </c>
      <c r="E640" s="57">
        <f t="shared" ref="E640:E700" si="48">F640*1.2</f>
        <v>660</v>
      </c>
      <c r="F640" s="34">
        <v>550</v>
      </c>
      <c r="G640" s="21">
        <v>720</v>
      </c>
      <c r="H640" s="34">
        <v>599</v>
      </c>
      <c r="I640" s="21">
        <f t="shared" ref="I640:I698" si="49">J640*1.2</f>
        <v>720</v>
      </c>
      <c r="J640" s="35">
        <v>600</v>
      </c>
    </row>
    <row r="641" spans="1:10" ht="20.100000000000001" customHeight="1">
      <c r="A641" s="7" t="s">
        <v>1092</v>
      </c>
      <c r="B641" s="54" t="s">
        <v>1093</v>
      </c>
      <c r="C641" s="9" t="s">
        <v>1274</v>
      </c>
      <c r="D641" s="55">
        <v>580</v>
      </c>
      <c r="E641" s="57">
        <f t="shared" si="48"/>
        <v>960</v>
      </c>
      <c r="F641" s="34">
        <v>800</v>
      </c>
      <c r="G641" s="21">
        <v>1030</v>
      </c>
      <c r="H641" s="34">
        <f t="shared" si="46"/>
        <v>856</v>
      </c>
      <c r="I641" s="21">
        <v>1050</v>
      </c>
      <c r="J641" s="35">
        <f t="shared" si="47"/>
        <v>872.00000000000011</v>
      </c>
    </row>
    <row r="642" spans="1:10" ht="20.100000000000001" customHeight="1">
      <c r="A642" s="7" t="s">
        <v>1094</v>
      </c>
      <c r="B642" s="54" t="s">
        <v>1095</v>
      </c>
      <c r="C642" s="9" t="s">
        <v>1274</v>
      </c>
      <c r="D642" s="55">
        <v>920</v>
      </c>
      <c r="E642" s="57">
        <f t="shared" si="48"/>
        <v>1440</v>
      </c>
      <c r="F642" s="34">
        <v>1200</v>
      </c>
      <c r="G642" s="21">
        <v>1550</v>
      </c>
      <c r="H642" s="34">
        <f t="shared" si="46"/>
        <v>1284</v>
      </c>
      <c r="I642" s="21">
        <v>1570</v>
      </c>
      <c r="J642" s="35">
        <f t="shared" si="47"/>
        <v>1308</v>
      </c>
    </row>
    <row r="643" spans="1:10" ht="20.100000000000001" customHeight="1">
      <c r="A643" s="7" t="s">
        <v>1096</v>
      </c>
      <c r="B643" s="54" t="s">
        <v>1097</v>
      </c>
      <c r="C643" s="9" t="s">
        <v>1274</v>
      </c>
      <c r="D643" s="55">
        <v>1050</v>
      </c>
      <c r="E643" s="57">
        <f t="shared" si="48"/>
        <v>1800</v>
      </c>
      <c r="F643" s="34">
        <v>1500</v>
      </c>
      <c r="G643" s="21">
        <v>1930</v>
      </c>
      <c r="H643" s="34">
        <f t="shared" si="46"/>
        <v>1605</v>
      </c>
      <c r="I643" s="21">
        <v>1970</v>
      </c>
      <c r="J643" s="35">
        <f t="shared" si="47"/>
        <v>1635.0000000000002</v>
      </c>
    </row>
    <row r="644" spans="1:10" ht="20.100000000000001" customHeight="1">
      <c r="A644" s="7" t="s">
        <v>1098</v>
      </c>
      <c r="B644" s="54" t="s">
        <v>1099</v>
      </c>
      <c r="C644" s="9" t="s">
        <v>1274</v>
      </c>
      <c r="D644" s="55">
        <v>1170</v>
      </c>
      <c r="E644" s="57">
        <f t="shared" si="48"/>
        <v>1920</v>
      </c>
      <c r="F644" s="34">
        <v>1600</v>
      </c>
      <c r="G644" s="21">
        <v>2060</v>
      </c>
      <c r="H644" s="34">
        <f t="shared" si="46"/>
        <v>1712</v>
      </c>
      <c r="I644" s="21">
        <v>2100</v>
      </c>
      <c r="J644" s="35">
        <f t="shared" si="47"/>
        <v>1744.0000000000002</v>
      </c>
    </row>
    <row r="645" spans="1:10" ht="20.100000000000001" customHeight="1">
      <c r="A645" s="7" t="s">
        <v>1100</v>
      </c>
      <c r="B645" s="54" t="s">
        <v>1101</v>
      </c>
      <c r="C645" s="9" t="s">
        <v>1274</v>
      </c>
      <c r="D645" s="55">
        <v>1280</v>
      </c>
      <c r="E645" s="57">
        <f t="shared" si="48"/>
        <v>2160</v>
      </c>
      <c r="F645" s="34">
        <v>1800</v>
      </c>
      <c r="G645" s="21">
        <v>2320</v>
      </c>
      <c r="H645" s="34">
        <f t="shared" si="46"/>
        <v>1926</v>
      </c>
      <c r="I645" s="21">
        <v>2360</v>
      </c>
      <c r="J645" s="35">
        <f t="shared" si="47"/>
        <v>1962.0000000000002</v>
      </c>
    </row>
    <row r="646" spans="1:10" s="24" customFormat="1" ht="20.100000000000001" customHeight="1">
      <c r="A646" s="63" t="s">
        <v>1102</v>
      </c>
      <c r="B646" s="56" t="s">
        <v>1103</v>
      </c>
      <c r="C646" s="12" t="s">
        <v>1274</v>
      </c>
      <c r="D646" s="57">
        <v>1590</v>
      </c>
      <c r="E646" s="57">
        <f t="shared" si="48"/>
        <v>2760</v>
      </c>
      <c r="F646" s="29">
        <v>2300</v>
      </c>
      <c r="G646" s="21">
        <v>2960</v>
      </c>
      <c r="H646" s="29">
        <f t="shared" si="46"/>
        <v>2461</v>
      </c>
      <c r="I646" s="21">
        <v>3010</v>
      </c>
      <c r="J646" s="30">
        <f t="shared" si="47"/>
        <v>2507</v>
      </c>
    </row>
    <row r="647" spans="1:10" ht="20.100000000000001" customHeight="1">
      <c r="A647" s="7" t="s">
        <v>1104</v>
      </c>
      <c r="B647" s="54" t="s">
        <v>1105</v>
      </c>
      <c r="C647" s="9" t="s">
        <v>1274</v>
      </c>
      <c r="D647" s="55">
        <v>1875</v>
      </c>
      <c r="E647" s="57">
        <f t="shared" si="48"/>
        <v>3240</v>
      </c>
      <c r="F647" s="34">
        <v>2700</v>
      </c>
      <c r="G647" s="21">
        <v>3460</v>
      </c>
      <c r="H647" s="34">
        <v>2880</v>
      </c>
      <c r="I647" s="21">
        <f t="shared" si="49"/>
        <v>3480</v>
      </c>
      <c r="J647" s="35">
        <v>2900</v>
      </c>
    </row>
    <row r="648" spans="1:10" ht="20.100000000000001" customHeight="1">
      <c r="A648" s="7" t="s">
        <v>1106</v>
      </c>
      <c r="B648" s="54" t="s">
        <v>1107</v>
      </c>
      <c r="C648" s="9" t="s">
        <v>1274</v>
      </c>
      <c r="D648" s="55">
        <v>1925</v>
      </c>
      <c r="E648" s="57">
        <f t="shared" si="48"/>
        <v>3300</v>
      </c>
      <c r="F648" s="34">
        <v>2750</v>
      </c>
      <c r="G648" s="21">
        <v>3510</v>
      </c>
      <c r="H648" s="34">
        <v>2920</v>
      </c>
      <c r="I648" s="21">
        <v>3590</v>
      </c>
      <c r="J648" s="35">
        <v>2990</v>
      </c>
    </row>
    <row r="649" spans="1:10" ht="20.100000000000001" customHeight="1">
      <c r="A649" s="7" t="s">
        <v>1108</v>
      </c>
      <c r="B649" s="54" t="s">
        <v>1109</v>
      </c>
      <c r="C649" s="9" t="s">
        <v>296</v>
      </c>
      <c r="D649" s="55">
        <v>30</v>
      </c>
      <c r="E649" s="57">
        <v>50</v>
      </c>
      <c r="F649" s="34">
        <v>40</v>
      </c>
      <c r="G649" s="21">
        <v>60</v>
      </c>
      <c r="H649" s="34">
        <v>43</v>
      </c>
      <c r="I649" s="21">
        <v>60</v>
      </c>
      <c r="J649" s="35">
        <v>44</v>
      </c>
    </row>
    <row r="650" spans="1:10" ht="20.100000000000001" customHeight="1">
      <c r="A650" s="7" t="s">
        <v>1110</v>
      </c>
      <c r="B650" s="54" t="s">
        <v>1111</v>
      </c>
      <c r="C650" s="9" t="s">
        <v>296</v>
      </c>
      <c r="D650" s="55">
        <v>35</v>
      </c>
      <c r="E650" s="57">
        <v>60</v>
      </c>
      <c r="F650" s="34">
        <v>45</v>
      </c>
      <c r="G650" s="21">
        <v>60</v>
      </c>
      <c r="H650" s="34">
        <v>48</v>
      </c>
      <c r="I650" s="21">
        <v>60</v>
      </c>
      <c r="J650" s="35">
        <v>49</v>
      </c>
    </row>
    <row r="651" spans="1:10" ht="20.100000000000001" customHeight="1">
      <c r="A651" s="7" t="s">
        <v>1112</v>
      </c>
      <c r="B651" s="54" t="s">
        <v>1113</v>
      </c>
      <c r="C651" s="9" t="s">
        <v>296</v>
      </c>
      <c r="D651" s="55">
        <v>50</v>
      </c>
      <c r="E651" s="57">
        <v>80</v>
      </c>
      <c r="F651" s="34">
        <v>60</v>
      </c>
      <c r="G651" s="21">
        <v>80</v>
      </c>
      <c r="H651" s="34">
        <v>64</v>
      </c>
      <c r="I651" s="21">
        <v>80</v>
      </c>
      <c r="J651" s="35">
        <v>65</v>
      </c>
    </row>
    <row r="652" spans="1:10" ht="20.100000000000001" customHeight="1">
      <c r="A652" s="7" t="s">
        <v>1114</v>
      </c>
      <c r="B652" s="54" t="s">
        <v>1115</v>
      </c>
      <c r="C652" s="9" t="s">
        <v>296</v>
      </c>
      <c r="D652" s="55">
        <v>55</v>
      </c>
      <c r="E652" s="57">
        <f t="shared" si="48"/>
        <v>90</v>
      </c>
      <c r="F652" s="34">
        <v>75</v>
      </c>
      <c r="G652" s="21">
        <v>100</v>
      </c>
      <c r="H652" s="34">
        <v>80</v>
      </c>
      <c r="I652" s="21">
        <v>100</v>
      </c>
      <c r="J652" s="35">
        <v>82</v>
      </c>
    </row>
    <row r="653" spans="1:10" ht="20.100000000000001" customHeight="1">
      <c r="A653" s="7" t="s">
        <v>1116</v>
      </c>
      <c r="B653" s="54" t="s">
        <v>1117</v>
      </c>
      <c r="C653" s="9" t="s">
        <v>296</v>
      </c>
      <c r="D653" s="55">
        <v>100</v>
      </c>
      <c r="E653" s="57">
        <v>160</v>
      </c>
      <c r="F653" s="34">
        <v>130</v>
      </c>
      <c r="G653" s="21">
        <v>170</v>
      </c>
      <c r="H653" s="34">
        <v>139</v>
      </c>
      <c r="I653" s="21">
        <v>180</v>
      </c>
      <c r="J653" s="35">
        <v>142</v>
      </c>
    </row>
    <row r="654" spans="1:10" ht="20.100000000000001" customHeight="1">
      <c r="A654" s="7" t="s">
        <v>1118</v>
      </c>
      <c r="B654" s="54" t="s">
        <v>1119</v>
      </c>
      <c r="C654" s="9" t="s">
        <v>296</v>
      </c>
      <c r="D654" s="55">
        <v>115</v>
      </c>
      <c r="E654" s="57">
        <v>170</v>
      </c>
      <c r="F654" s="34">
        <v>135</v>
      </c>
      <c r="G654" s="21">
        <v>180</v>
      </c>
      <c r="H654" s="34">
        <v>144</v>
      </c>
      <c r="I654" s="21">
        <v>180</v>
      </c>
      <c r="J654" s="35">
        <v>147</v>
      </c>
    </row>
    <row r="655" spans="1:10" ht="20.100000000000001" customHeight="1">
      <c r="A655" s="7" t="s">
        <v>1120</v>
      </c>
      <c r="B655" s="54" t="s">
        <v>1121</v>
      </c>
      <c r="C655" s="9" t="s">
        <v>296</v>
      </c>
      <c r="D655" s="55">
        <v>140</v>
      </c>
      <c r="E655" s="57">
        <v>220</v>
      </c>
      <c r="F655" s="34">
        <v>180</v>
      </c>
      <c r="G655" s="21">
        <v>240</v>
      </c>
      <c r="H655" s="34">
        <v>193</v>
      </c>
      <c r="I655" s="21">
        <v>240</v>
      </c>
      <c r="J655" s="35">
        <v>196</v>
      </c>
    </row>
    <row r="656" spans="1:10" ht="20.100000000000001" customHeight="1">
      <c r="A656" s="7" t="s">
        <v>1122</v>
      </c>
      <c r="B656" s="54" t="s">
        <v>1123</v>
      </c>
      <c r="C656" s="9" t="s">
        <v>296</v>
      </c>
      <c r="D656" s="55">
        <v>150</v>
      </c>
      <c r="E656" s="57">
        <v>230</v>
      </c>
      <c r="F656" s="34">
        <v>190</v>
      </c>
      <c r="G656" s="21">
        <v>250</v>
      </c>
      <c r="H656" s="34">
        <v>203</v>
      </c>
      <c r="I656" s="21">
        <v>250</v>
      </c>
      <c r="J656" s="35">
        <v>207</v>
      </c>
    </row>
    <row r="657" spans="1:10" ht="20.100000000000001" customHeight="1">
      <c r="A657" s="7" t="s">
        <v>1124</v>
      </c>
      <c r="B657" s="54" t="s">
        <v>1125</v>
      </c>
      <c r="C657" s="9" t="s">
        <v>296</v>
      </c>
      <c r="D657" s="55">
        <v>200</v>
      </c>
      <c r="E657" s="57">
        <v>320</v>
      </c>
      <c r="F657" s="34">
        <v>260</v>
      </c>
      <c r="G657" s="21">
        <f t="shared" ref="G657:G693" si="50">H657*1.2</f>
        <v>330</v>
      </c>
      <c r="H657" s="34">
        <v>275</v>
      </c>
      <c r="I657" s="21">
        <v>340</v>
      </c>
      <c r="J657" s="35">
        <v>282</v>
      </c>
    </row>
    <row r="658" spans="1:10" ht="20.100000000000001" customHeight="1">
      <c r="A658" s="7" t="s">
        <v>1126</v>
      </c>
      <c r="B658" s="54" t="s">
        <v>1127</v>
      </c>
      <c r="C658" s="9" t="s">
        <v>296</v>
      </c>
      <c r="D658" s="55">
        <v>235</v>
      </c>
      <c r="E658" s="57">
        <v>350</v>
      </c>
      <c r="F658" s="34">
        <v>290</v>
      </c>
      <c r="G658" s="21">
        <v>380</v>
      </c>
      <c r="H658" s="34">
        <v>310</v>
      </c>
      <c r="I658" s="21">
        <v>380</v>
      </c>
      <c r="J658" s="35">
        <v>315</v>
      </c>
    </row>
    <row r="659" spans="1:10" ht="20.100000000000001" customHeight="1">
      <c r="A659" s="7" t="s">
        <v>1128</v>
      </c>
      <c r="B659" s="54" t="s">
        <v>1129</v>
      </c>
      <c r="C659" s="9" t="s">
        <v>296</v>
      </c>
      <c r="D659" s="55">
        <v>280</v>
      </c>
      <c r="E659" s="57">
        <v>410</v>
      </c>
      <c r="F659" s="34">
        <v>340</v>
      </c>
      <c r="G659" s="21">
        <v>440</v>
      </c>
      <c r="H659" s="34">
        <v>360</v>
      </c>
      <c r="I659" s="21">
        <v>450</v>
      </c>
      <c r="J659" s="35">
        <v>370</v>
      </c>
    </row>
    <row r="660" spans="1:10" ht="20.100000000000001" customHeight="1">
      <c r="A660" s="7" t="s">
        <v>1130</v>
      </c>
      <c r="B660" s="54" t="s">
        <v>1131</v>
      </c>
      <c r="C660" s="9" t="s">
        <v>296</v>
      </c>
      <c r="D660" s="55">
        <v>300</v>
      </c>
      <c r="E660" s="57">
        <f t="shared" si="48"/>
        <v>420</v>
      </c>
      <c r="F660" s="34">
        <v>350</v>
      </c>
      <c r="G660" s="21">
        <v>450</v>
      </c>
      <c r="H660" s="34">
        <v>374</v>
      </c>
      <c r="I660" s="21">
        <v>460</v>
      </c>
      <c r="J660" s="35">
        <v>380</v>
      </c>
    </row>
    <row r="661" spans="1:10" ht="20.100000000000001" customHeight="1">
      <c r="A661" s="7" t="s">
        <v>1132</v>
      </c>
      <c r="B661" s="54" t="s">
        <v>1133</v>
      </c>
      <c r="C661" s="9" t="s">
        <v>296</v>
      </c>
      <c r="D661" s="55">
        <v>350</v>
      </c>
      <c r="E661" s="57">
        <v>510</v>
      </c>
      <c r="F661" s="34">
        <v>420</v>
      </c>
      <c r="G661" s="21">
        <v>540</v>
      </c>
      <c r="H661" s="34">
        <v>445</v>
      </c>
      <c r="I661" s="21">
        <v>550</v>
      </c>
      <c r="J661" s="35">
        <v>455</v>
      </c>
    </row>
    <row r="662" spans="1:10" ht="20.100000000000001" customHeight="1">
      <c r="A662" s="7" t="s">
        <v>2854</v>
      </c>
      <c r="B662" s="54" t="s">
        <v>2866</v>
      </c>
      <c r="C662" s="9" t="s">
        <v>1274</v>
      </c>
      <c r="D662" s="55">
        <v>1496</v>
      </c>
      <c r="E662" s="57">
        <f t="shared" si="48"/>
        <v>2520</v>
      </c>
      <c r="F662" s="34">
        <v>2100</v>
      </c>
      <c r="G662" s="21">
        <f t="shared" si="50"/>
        <v>2760</v>
      </c>
      <c r="H662" s="34">
        <v>2300</v>
      </c>
      <c r="I662" s="21">
        <f t="shared" si="49"/>
        <v>2820</v>
      </c>
      <c r="J662" s="35">
        <v>2350</v>
      </c>
    </row>
    <row r="663" spans="1:10" ht="20.100000000000001" customHeight="1">
      <c r="A663" s="7" t="s">
        <v>2855</v>
      </c>
      <c r="B663" s="54" t="s">
        <v>2867</v>
      </c>
      <c r="C663" s="9" t="s">
        <v>1274</v>
      </c>
      <c r="D663" s="55">
        <v>1995</v>
      </c>
      <c r="E663" s="57">
        <f t="shared" si="48"/>
        <v>3360</v>
      </c>
      <c r="F663" s="34">
        <v>2800</v>
      </c>
      <c r="G663" s="21">
        <f t="shared" si="50"/>
        <v>3720</v>
      </c>
      <c r="H663" s="34">
        <v>3100</v>
      </c>
      <c r="I663" s="21">
        <f t="shared" si="49"/>
        <v>3840</v>
      </c>
      <c r="J663" s="35">
        <v>3200</v>
      </c>
    </row>
    <row r="664" spans="1:10" ht="20.100000000000001" customHeight="1">
      <c r="A664" s="7" t="s">
        <v>2856</v>
      </c>
      <c r="B664" s="54" t="s">
        <v>2868</v>
      </c>
      <c r="C664" s="9" t="s">
        <v>1274</v>
      </c>
      <c r="D664" s="55">
        <v>3150</v>
      </c>
      <c r="E664" s="57">
        <f t="shared" si="48"/>
        <v>5400</v>
      </c>
      <c r="F664" s="34">
        <v>4500</v>
      </c>
      <c r="G664" s="21">
        <f t="shared" si="50"/>
        <v>6000</v>
      </c>
      <c r="H664" s="34">
        <v>5000</v>
      </c>
      <c r="I664" s="21">
        <f t="shared" si="49"/>
        <v>6120</v>
      </c>
      <c r="J664" s="35">
        <v>5100</v>
      </c>
    </row>
    <row r="665" spans="1:10" ht="20.100000000000001" customHeight="1">
      <c r="A665" s="7" t="s">
        <v>2857</v>
      </c>
      <c r="B665" s="54" t="s">
        <v>2869</v>
      </c>
      <c r="C665" s="9" t="s">
        <v>1274</v>
      </c>
      <c r="D665" s="55">
        <v>3885</v>
      </c>
      <c r="E665" s="57">
        <f t="shared" si="48"/>
        <v>6720</v>
      </c>
      <c r="F665" s="34">
        <v>5600</v>
      </c>
      <c r="G665" s="21">
        <f t="shared" si="50"/>
        <v>7200</v>
      </c>
      <c r="H665" s="34">
        <v>6000</v>
      </c>
      <c r="I665" s="21">
        <f t="shared" si="49"/>
        <v>7440</v>
      </c>
      <c r="J665" s="35">
        <v>6200</v>
      </c>
    </row>
    <row r="666" spans="1:10" ht="20.100000000000001" customHeight="1">
      <c r="A666" s="7" t="s">
        <v>2858</v>
      </c>
      <c r="B666" s="54" t="s">
        <v>2870</v>
      </c>
      <c r="C666" s="9" t="s">
        <v>1274</v>
      </c>
      <c r="D666" s="55">
        <v>5040</v>
      </c>
      <c r="E666" s="57">
        <f t="shared" si="48"/>
        <v>8760</v>
      </c>
      <c r="F666" s="34">
        <v>7300</v>
      </c>
      <c r="G666" s="21">
        <f t="shared" si="50"/>
        <v>9600</v>
      </c>
      <c r="H666" s="34">
        <v>8000</v>
      </c>
      <c r="I666" s="21">
        <f t="shared" si="49"/>
        <v>10200</v>
      </c>
      <c r="J666" s="35">
        <v>8500</v>
      </c>
    </row>
    <row r="667" spans="1:10" ht="20.100000000000001" customHeight="1">
      <c r="A667" s="7" t="s">
        <v>2859</v>
      </c>
      <c r="B667" s="54" t="s">
        <v>2871</v>
      </c>
      <c r="C667" s="9" t="s">
        <v>1274</v>
      </c>
      <c r="D667" s="55">
        <v>9450</v>
      </c>
      <c r="E667" s="57">
        <f t="shared" si="48"/>
        <v>14400</v>
      </c>
      <c r="F667" s="34">
        <v>12000</v>
      </c>
      <c r="G667" s="21">
        <f t="shared" si="50"/>
        <v>15600</v>
      </c>
      <c r="H667" s="34">
        <v>13000</v>
      </c>
      <c r="I667" s="21">
        <f t="shared" si="49"/>
        <v>16320</v>
      </c>
      <c r="J667" s="35">
        <v>13600</v>
      </c>
    </row>
    <row r="668" spans="1:10" ht="20.100000000000001" customHeight="1">
      <c r="A668" s="7" t="s">
        <v>2860</v>
      </c>
      <c r="B668" s="54" t="s">
        <v>2872</v>
      </c>
      <c r="C668" s="9" t="s">
        <v>1274</v>
      </c>
      <c r="D668" s="55">
        <v>1733</v>
      </c>
      <c r="E668" s="57">
        <f t="shared" si="48"/>
        <v>2880</v>
      </c>
      <c r="F668" s="34">
        <v>2400</v>
      </c>
      <c r="G668" s="21">
        <v>3090</v>
      </c>
      <c r="H668" s="34">
        <v>2570</v>
      </c>
      <c r="I668" s="21">
        <v>3150</v>
      </c>
      <c r="J668" s="35">
        <v>2620</v>
      </c>
    </row>
    <row r="669" spans="1:10" ht="20.100000000000001" customHeight="1">
      <c r="A669" s="7" t="s">
        <v>2861</v>
      </c>
      <c r="B669" s="54" t="s">
        <v>2873</v>
      </c>
      <c r="C669" s="9" t="s">
        <v>1274</v>
      </c>
      <c r="D669" s="55">
        <v>2310</v>
      </c>
      <c r="E669" s="57">
        <f t="shared" si="48"/>
        <v>3960</v>
      </c>
      <c r="F669" s="34">
        <v>3300</v>
      </c>
      <c r="G669" s="21">
        <v>4250</v>
      </c>
      <c r="H669" s="34">
        <v>3540</v>
      </c>
      <c r="I669" s="21">
        <f t="shared" si="49"/>
        <v>4320</v>
      </c>
      <c r="J669" s="35">
        <v>3600</v>
      </c>
    </row>
    <row r="670" spans="1:10" ht="20.100000000000001" customHeight="1">
      <c r="A670" s="7" t="s">
        <v>2862</v>
      </c>
      <c r="B670" s="54" t="s">
        <v>2874</v>
      </c>
      <c r="C670" s="9" t="s">
        <v>1274</v>
      </c>
      <c r="D670" s="55">
        <v>4595</v>
      </c>
      <c r="E670" s="57">
        <f t="shared" si="48"/>
        <v>7920</v>
      </c>
      <c r="F670" s="34">
        <v>6600</v>
      </c>
      <c r="G670" s="21">
        <v>8500</v>
      </c>
      <c r="H670" s="34">
        <v>7080</v>
      </c>
      <c r="I670" s="21">
        <f t="shared" si="49"/>
        <v>8640</v>
      </c>
      <c r="J670" s="35">
        <v>7200</v>
      </c>
    </row>
    <row r="671" spans="1:10" ht="20.100000000000001" customHeight="1">
      <c r="A671" s="7" t="s">
        <v>2863</v>
      </c>
      <c r="B671" s="54" t="s">
        <v>2875</v>
      </c>
      <c r="C671" s="9" t="s">
        <v>1274</v>
      </c>
      <c r="D671" s="55">
        <v>5565</v>
      </c>
      <c r="E671" s="57">
        <f t="shared" si="48"/>
        <v>9600</v>
      </c>
      <c r="F671" s="34">
        <v>8000</v>
      </c>
      <c r="G671" s="21">
        <v>10280</v>
      </c>
      <c r="H671" s="34">
        <f t="shared" ref="H671:H716" si="51">F671*1.07</f>
        <v>8560</v>
      </c>
      <c r="I671" s="21">
        <v>10470</v>
      </c>
      <c r="J671" s="35">
        <f t="shared" ref="J671:J700" si="52">F671*1.09</f>
        <v>8720</v>
      </c>
    </row>
    <row r="672" spans="1:10" ht="20.100000000000001" customHeight="1">
      <c r="A672" s="7" t="s">
        <v>2864</v>
      </c>
      <c r="B672" s="54" t="s">
        <v>2876</v>
      </c>
      <c r="C672" s="9" t="s">
        <v>1274</v>
      </c>
      <c r="D672" s="55">
        <v>6510</v>
      </c>
      <c r="E672" s="57">
        <f t="shared" si="48"/>
        <v>11280</v>
      </c>
      <c r="F672" s="34">
        <v>9400</v>
      </c>
      <c r="G672" s="21">
        <v>12080</v>
      </c>
      <c r="H672" s="34">
        <v>10060</v>
      </c>
      <c r="I672" s="21">
        <f t="shared" si="49"/>
        <v>12300</v>
      </c>
      <c r="J672" s="35">
        <v>10250</v>
      </c>
    </row>
    <row r="673" spans="1:10" ht="20.100000000000001" customHeight="1">
      <c r="A673" s="7" t="s">
        <v>2865</v>
      </c>
      <c r="B673" s="54" t="s">
        <v>2877</v>
      </c>
      <c r="C673" s="9" t="s">
        <v>1274</v>
      </c>
      <c r="D673" s="55">
        <v>13650</v>
      </c>
      <c r="E673" s="57">
        <f t="shared" si="48"/>
        <v>23640</v>
      </c>
      <c r="F673" s="34">
        <v>19700</v>
      </c>
      <c r="G673" s="21">
        <v>25300</v>
      </c>
      <c r="H673" s="34">
        <v>21080</v>
      </c>
      <c r="I673" s="21">
        <f t="shared" si="49"/>
        <v>25800</v>
      </c>
      <c r="J673" s="35">
        <v>21500</v>
      </c>
    </row>
    <row r="674" spans="1:10" s="24" customFormat="1" ht="20.100000000000001" customHeight="1">
      <c r="A674" s="63" t="s">
        <v>1134</v>
      </c>
      <c r="B674" s="56" t="s">
        <v>1135</v>
      </c>
      <c r="C674" s="12" t="s">
        <v>296</v>
      </c>
      <c r="D674" s="57">
        <v>50</v>
      </c>
      <c r="E674" s="57">
        <v>80</v>
      </c>
      <c r="F674" s="29">
        <v>60</v>
      </c>
      <c r="G674" s="21">
        <v>80</v>
      </c>
      <c r="H674" s="29">
        <v>64</v>
      </c>
      <c r="I674" s="21">
        <v>80</v>
      </c>
      <c r="J674" s="30">
        <v>65</v>
      </c>
    </row>
    <row r="675" spans="1:10" ht="20.100000000000001" customHeight="1">
      <c r="A675" s="7" t="s">
        <v>1136</v>
      </c>
      <c r="B675" s="54" t="s">
        <v>1137</v>
      </c>
      <c r="C675" s="9" t="s">
        <v>296</v>
      </c>
      <c r="D675" s="55">
        <v>80</v>
      </c>
      <c r="E675" s="57">
        <v>140</v>
      </c>
      <c r="F675" s="34">
        <v>110</v>
      </c>
      <c r="G675" s="21">
        <v>150</v>
      </c>
      <c r="H675" s="34">
        <v>118</v>
      </c>
      <c r="I675" s="21">
        <v>150</v>
      </c>
      <c r="J675" s="35">
        <v>120</v>
      </c>
    </row>
    <row r="676" spans="1:10" ht="20.100000000000001" customHeight="1">
      <c r="A676" s="7" t="s">
        <v>1138</v>
      </c>
      <c r="B676" s="54" t="s">
        <v>1139</v>
      </c>
      <c r="C676" s="9" t="s">
        <v>296</v>
      </c>
      <c r="D676" s="55">
        <v>135</v>
      </c>
      <c r="E676" s="57">
        <v>220</v>
      </c>
      <c r="F676" s="34">
        <v>180</v>
      </c>
      <c r="G676" s="21">
        <v>240</v>
      </c>
      <c r="H676" s="34">
        <v>193</v>
      </c>
      <c r="I676" s="21">
        <v>240</v>
      </c>
      <c r="J676" s="35">
        <v>196</v>
      </c>
    </row>
    <row r="677" spans="1:10" ht="20.100000000000001" customHeight="1">
      <c r="A677" s="7" t="s">
        <v>2878</v>
      </c>
      <c r="B677" s="54" t="s">
        <v>2879</v>
      </c>
      <c r="C677" s="9" t="s">
        <v>296</v>
      </c>
      <c r="D677" s="55">
        <v>170</v>
      </c>
      <c r="E677" s="57">
        <f t="shared" si="48"/>
        <v>240</v>
      </c>
      <c r="F677" s="34">
        <v>200</v>
      </c>
      <c r="G677" s="21">
        <v>260</v>
      </c>
      <c r="H677" s="34">
        <f t="shared" si="51"/>
        <v>214</v>
      </c>
      <c r="I677" s="21">
        <v>270</v>
      </c>
      <c r="J677" s="35">
        <f t="shared" si="52"/>
        <v>218.00000000000003</v>
      </c>
    </row>
    <row r="678" spans="1:10" ht="20.100000000000001" customHeight="1">
      <c r="A678" s="7" t="s">
        <v>1140</v>
      </c>
      <c r="B678" s="54" t="s">
        <v>1141</v>
      </c>
      <c r="C678" s="9" t="s">
        <v>296</v>
      </c>
      <c r="D678" s="55">
        <v>220</v>
      </c>
      <c r="E678" s="57">
        <v>320</v>
      </c>
      <c r="F678" s="34">
        <v>260</v>
      </c>
      <c r="G678" s="21">
        <v>340</v>
      </c>
      <c r="H678" s="34">
        <v>278</v>
      </c>
      <c r="I678" s="21">
        <v>340</v>
      </c>
      <c r="J678" s="35">
        <v>283</v>
      </c>
    </row>
    <row r="679" spans="1:10" ht="20.100000000000001" customHeight="1">
      <c r="A679" s="7" t="s">
        <v>2880</v>
      </c>
      <c r="B679" s="54" t="s">
        <v>2881</v>
      </c>
      <c r="C679" s="9" t="s">
        <v>296</v>
      </c>
      <c r="D679" s="55">
        <v>240</v>
      </c>
      <c r="E679" s="57">
        <v>350</v>
      </c>
      <c r="F679" s="34">
        <v>290</v>
      </c>
      <c r="G679" s="21">
        <v>380</v>
      </c>
      <c r="H679" s="34">
        <v>310</v>
      </c>
      <c r="I679" s="21">
        <v>380</v>
      </c>
      <c r="J679" s="35">
        <v>316</v>
      </c>
    </row>
    <row r="680" spans="1:10" ht="20.100000000000001" customHeight="1">
      <c r="A680" s="7" t="s">
        <v>1142</v>
      </c>
      <c r="B680" s="54" t="s">
        <v>1143</v>
      </c>
      <c r="C680" s="9" t="s">
        <v>296</v>
      </c>
      <c r="D680" s="55">
        <v>1350</v>
      </c>
      <c r="E680" s="57">
        <f t="shared" si="48"/>
        <v>3180</v>
      </c>
      <c r="F680" s="34">
        <v>2650</v>
      </c>
      <c r="G680" s="21">
        <v>3410</v>
      </c>
      <c r="H680" s="34">
        <v>2840</v>
      </c>
      <c r="I680" s="21">
        <v>3470</v>
      </c>
      <c r="J680" s="35">
        <v>2890</v>
      </c>
    </row>
    <row r="681" spans="1:10" ht="20.100000000000001" customHeight="1">
      <c r="A681" s="7" t="s">
        <v>1144</v>
      </c>
      <c r="B681" s="54" t="s">
        <v>1145</v>
      </c>
      <c r="C681" s="9" t="s">
        <v>296</v>
      </c>
      <c r="D681" s="55">
        <v>820</v>
      </c>
      <c r="E681" s="57">
        <f t="shared" si="48"/>
        <v>1560</v>
      </c>
      <c r="F681" s="34">
        <v>1300</v>
      </c>
      <c r="G681" s="21">
        <v>1670</v>
      </c>
      <c r="H681" s="34">
        <f t="shared" si="51"/>
        <v>1391</v>
      </c>
      <c r="I681" s="21">
        <v>1700</v>
      </c>
      <c r="J681" s="35">
        <f t="shared" si="52"/>
        <v>1417</v>
      </c>
    </row>
    <row r="682" spans="1:10" ht="20.100000000000001" customHeight="1">
      <c r="A682" s="7" t="s">
        <v>1146</v>
      </c>
      <c r="B682" s="54" t="s">
        <v>1147</v>
      </c>
      <c r="C682" s="9" t="s">
        <v>296</v>
      </c>
      <c r="D682" s="55">
        <v>1525</v>
      </c>
      <c r="E682" s="57">
        <f t="shared" si="48"/>
        <v>2400</v>
      </c>
      <c r="F682" s="34">
        <v>2000</v>
      </c>
      <c r="G682" s="21">
        <v>2570</v>
      </c>
      <c r="H682" s="34">
        <f t="shared" si="51"/>
        <v>2140</v>
      </c>
      <c r="I682" s="21">
        <v>2620</v>
      </c>
      <c r="J682" s="35">
        <f t="shared" si="52"/>
        <v>2180</v>
      </c>
    </row>
    <row r="683" spans="1:10" ht="20.100000000000001" customHeight="1">
      <c r="A683" s="7" t="s">
        <v>1148</v>
      </c>
      <c r="B683" s="54" t="s">
        <v>1149</v>
      </c>
      <c r="C683" s="9" t="s">
        <v>296</v>
      </c>
      <c r="D683" s="55">
        <v>330</v>
      </c>
      <c r="E683" s="57">
        <f t="shared" si="48"/>
        <v>540</v>
      </c>
      <c r="F683" s="34">
        <v>450</v>
      </c>
      <c r="G683" s="21">
        <v>280</v>
      </c>
      <c r="H683" s="34">
        <v>482</v>
      </c>
      <c r="I683" s="21">
        <v>590</v>
      </c>
      <c r="J683" s="35">
        <v>491</v>
      </c>
    </row>
    <row r="684" spans="1:10" ht="20.100000000000001" customHeight="1">
      <c r="A684" s="7" t="s">
        <v>1150</v>
      </c>
      <c r="B684" s="54" t="s">
        <v>1151</v>
      </c>
      <c r="C684" s="9" t="s">
        <v>296</v>
      </c>
      <c r="D684" s="55">
        <v>310</v>
      </c>
      <c r="E684" s="57">
        <f t="shared" si="48"/>
        <v>480</v>
      </c>
      <c r="F684" s="34">
        <v>400</v>
      </c>
      <c r="G684" s="21">
        <v>520</v>
      </c>
      <c r="H684" s="34">
        <f t="shared" si="51"/>
        <v>428</v>
      </c>
      <c r="I684" s="21">
        <v>530</v>
      </c>
      <c r="J684" s="35">
        <f t="shared" si="52"/>
        <v>436.00000000000006</v>
      </c>
    </row>
    <row r="685" spans="1:10" ht="20.100000000000001" customHeight="1">
      <c r="A685" s="7" t="s">
        <v>1152</v>
      </c>
      <c r="B685" s="54" t="s">
        <v>1153</v>
      </c>
      <c r="C685" s="9" t="s">
        <v>296</v>
      </c>
      <c r="D685" s="57">
        <v>50</v>
      </c>
      <c r="E685" s="57">
        <f t="shared" si="48"/>
        <v>240</v>
      </c>
      <c r="F685" s="34">
        <v>200</v>
      </c>
      <c r="G685" s="21">
        <v>260</v>
      </c>
      <c r="H685" s="34">
        <f t="shared" si="51"/>
        <v>214</v>
      </c>
      <c r="I685" s="21">
        <v>270</v>
      </c>
      <c r="J685" s="35">
        <f t="shared" si="52"/>
        <v>218.00000000000003</v>
      </c>
    </row>
    <row r="686" spans="1:10" ht="20.100000000000001" customHeight="1">
      <c r="A686" s="7" t="s">
        <v>1154</v>
      </c>
      <c r="B686" s="54" t="s">
        <v>1155</v>
      </c>
      <c r="C686" s="9" t="s">
        <v>296</v>
      </c>
      <c r="D686" s="57">
        <v>60</v>
      </c>
      <c r="E686" s="57">
        <f t="shared" si="48"/>
        <v>270</v>
      </c>
      <c r="F686" s="34">
        <v>225</v>
      </c>
      <c r="G686" s="21">
        <v>290</v>
      </c>
      <c r="H686" s="34">
        <v>241</v>
      </c>
      <c r="I686" s="21">
        <v>300</v>
      </c>
      <c r="J686" s="35">
        <v>245</v>
      </c>
    </row>
    <row r="687" spans="1:10" ht="20.100000000000001" customHeight="1">
      <c r="A687" s="7" t="s">
        <v>1156</v>
      </c>
      <c r="B687" s="54" t="s">
        <v>672</v>
      </c>
      <c r="C687" s="9" t="s">
        <v>3343</v>
      </c>
      <c r="D687" s="55">
        <v>50</v>
      </c>
      <c r="E687" s="57">
        <v>80</v>
      </c>
      <c r="F687" s="34">
        <v>60</v>
      </c>
      <c r="G687" s="21">
        <v>80</v>
      </c>
      <c r="H687" s="34">
        <v>64</v>
      </c>
      <c r="I687" s="21">
        <v>80</v>
      </c>
      <c r="J687" s="35">
        <v>65</v>
      </c>
    </row>
    <row r="688" spans="1:10" ht="20.100000000000001" customHeight="1">
      <c r="A688" s="7" t="s">
        <v>1157</v>
      </c>
      <c r="B688" s="54" t="s">
        <v>1158</v>
      </c>
      <c r="C688" s="9" t="s">
        <v>296</v>
      </c>
      <c r="D688" s="57">
        <v>600</v>
      </c>
      <c r="E688" s="57">
        <f t="shared" si="48"/>
        <v>840</v>
      </c>
      <c r="F688" s="34">
        <v>700</v>
      </c>
      <c r="G688" s="21">
        <v>900</v>
      </c>
      <c r="H688" s="34">
        <f t="shared" si="51"/>
        <v>749</v>
      </c>
      <c r="I688" s="21">
        <v>920</v>
      </c>
      <c r="J688" s="35">
        <f t="shared" si="52"/>
        <v>763</v>
      </c>
    </row>
    <row r="689" spans="1:10" ht="20.100000000000001" customHeight="1">
      <c r="A689" s="7" t="s">
        <v>1159</v>
      </c>
      <c r="B689" s="54" t="s">
        <v>1160</v>
      </c>
      <c r="C689" s="9" t="s">
        <v>296</v>
      </c>
      <c r="D689" s="55">
        <v>250</v>
      </c>
      <c r="E689" s="57">
        <f t="shared" si="48"/>
        <v>360</v>
      </c>
      <c r="F689" s="34">
        <v>300</v>
      </c>
      <c r="G689" s="21">
        <v>390</v>
      </c>
      <c r="H689" s="34">
        <f t="shared" si="51"/>
        <v>321</v>
      </c>
      <c r="I689" s="21">
        <v>400</v>
      </c>
      <c r="J689" s="35">
        <f t="shared" si="52"/>
        <v>327</v>
      </c>
    </row>
    <row r="690" spans="1:10" ht="20.100000000000001" customHeight="1">
      <c r="A690" s="7" t="s">
        <v>1161</v>
      </c>
      <c r="B690" s="54" t="s">
        <v>1162</v>
      </c>
      <c r="C690" s="9" t="s">
        <v>296</v>
      </c>
      <c r="D690" s="57">
        <v>225</v>
      </c>
      <c r="E690" s="57">
        <v>290</v>
      </c>
      <c r="F690" s="34">
        <v>235</v>
      </c>
      <c r="G690" s="21">
        <f t="shared" si="50"/>
        <v>300</v>
      </c>
      <c r="H690" s="34">
        <v>250</v>
      </c>
      <c r="I690" s="21">
        <v>310</v>
      </c>
      <c r="J690" s="35">
        <v>256</v>
      </c>
    </row>
    <row r="691" spans="1:10" ht="25.5">
      <c r="A691" s="7" t="s">
        <v>1163</v>
      </c>
      <c r="B691" s="54" t="s">
        <v>3497</v>
      </c>
      <c r="C691" s="9" t="s">
        <v>296</v>
      </c>
      <c r="D691" s="57">
        <v>170</v>
      </c>
      <c r="E691" s="57">
        <v>290</v>
      </c>
      <c r="F691" s="34">
        <v>235</v>
      </c>
      <c r="G691" s="21">
        <f t="shared" si="50"/>
        <v>300</v>
      </c>
      <c r="H691" s="34">
        <v>250</v>
      </c>
      <c r="I691" s="21">
        <v>310</v>
      </c>
      <c r="J691" s="35">
        <v>256</v>
      </c>
    </row>
    <row r="692" spans="1:10" ht="25.5">
      <c r="A692" s="7" t="s">
        <v>1164</v>
      </c>
      <c r="B692" s="54" t="s">
        <v>3498</v>
      </c>
      <c r="C692" s="9" t="s">
        <v>296</v>
      </c>
      <c r="D692" s="57">
        <v>225</v>
      </c>
      <c r="E692" s="57">
        <v>380</v>
      </c>
      <c r="F692" s="34">
        <v>310</v>
      </c>
      <c r="G692" s="21">
        <v>400</v>
      </c>
      <c r="H692" s="34">
        <v>332</v>
      </c>
      <c r="I692" s="21">
        <v>410</v>
      </c>
      <c r="J692" s="35">
        <v>338</v>
      </c>
    </row>
    <row r="693" spans="1:10" ht="20.100000000000001" customHeight="1">
      <c r="A693" s="7" t="s">
        <v>1165</v>
      </c>
      <c r="B693" s="54" t="s">
        <v>1166</v>
      </c>
      <c r="C693" s="9" t="s">
        <v>296</v>
      </c>
      <c r="D693" s="57">
        <v>150</v>
      </c>
      <c r="E693" s="57">
        <v>260</v>
      </c>
      <c r="F693" s="34">
        <v>210</v>
      </c>
      <c r="G693" s="21">
        <f t="shared" si="50"/>
        <v>270</v>
      </c>
      <c r="H693" s="34">
        <v>225</v>
      </c>
      <c r="I693" s="21">
        <v>280</v>
      </c>
      <c r="J693" s="35">
        <v>229</v>
      </c>
    </row>
    <row r="694" spans="1:10" ht="20.100000000000001" customHeight="1">
      <c r="A694" s="7" t="s">
        <v>1167</v>
      </c>
      <c r="B694" s="54" t="s">
        <v>1168</v>
      </c>
      <c r="C694" s="9" t="s">
        <v>296</v>
      </c>
      <c r="D694" s="57">
        <v>315</v>
      </c>
      <c r="E694" s="57">
        <v>530</v>
      </c>
      <c r="F694" s="34">
        <v>440</v>
      </c>
      <c r="G694" s="21">
        <v>570</v>
      </c>
      <c r="H694" s="34">
        <v>470</v>
      </c>
      <c r="I694" s="21">
        <v>580</v>
      </c>
      <c r="J694" s="35">
        <v>480</v>
      </c>
    </row>
    <row r="695" spans="1:10" ht="20.100000000000001" customHeight="1">
      <c r="A695" s="7" t="s">
        <v>1169</v>
      </c>
      <c r="B695" s="54" t="s">
        <v>1170</v>
      </c>
      <c r="C695" s="9" t="s">
        <v>296</v>
      </c>
      <c r="D695" s="57">
        <v>275</v>
      </c>
      <c r="E695" s="57">
        <v>460</v>
      </c>
      <c r="F695" s="34">
        <v>380</v>
      </c>
      <c r="G695" s="21">
        <v>490</v>
      </c>
      <c r="H695" s="34">
        <v>405</v>
      </c>
      <c r="I695" s="21">
        <v>500</v>
      </c>
      <c r="J695" s="35">
        <v>415</v>
      </c>
    </row>
    <row r="696" spans="1:10" ht="20.100000000000001" customHeight="1">
      <c r="A696" s="7" t="s">
        <v>1171</v>
      </c>
      <c r="B696" s="54" t="s">
        <v>1172</v>
      </c>
      <c r="C696" s="9" t="s">
        <v>296</v>
      </c>
      <c r="D696" s="57">
        <v>218</v>
      </c>
      <c r="E696" s="57">
        <v>380</v>
      </c>
      <c r="F696" s="34">
        <v>310</v>
      </c>
      <c r="G696" s="21">
        <v>400</v>
      </c>
      <c r="H696" s="34">
        <v>332</v>
      </c>
      <c r="I696" s="21">
        <v>410</v>
      </c>
      <c r="J696" s="35">
        <v>338</v>
      </c>
    </row>
    <row r="697" spans="1:10" ht="20.100000000000001" customHeight="1">
      <c r="A697" s="7" t="s">
        <v>1173</v>
      </c>
      <c r="B697" s="54" t="s">
        <v>1174</v>
      </c>
      <c r="C697" s="9" t="s">
        <v>296</v>
      </c>
      <c r="D697" s="57">
        <v>90</v>
      </c>
      <c r="E697" s="57">
        <v>150</v>
      </c>
      <c r="F697" s="34">
        <v>120</v>
      </c>
      <c r="G697" s="21">
        <v>160</v>
      </c>
      <c r="H697" s="34">
        <f t="shared" si="51"/>
        <v>128.4</v>
      </c>
      <c r="I697" s="21">
        <v>160</v>
      </c>
      <c r="J697" s="35">
        <f t="shared" si="52"/>
        <v>130.80000000000001</v>
      </c>
    </row>
    <row r="698" spans="1:10" ht="20.100000000000001" customHeight="1">
      <c r="A698" s="7" t="s">
        <v>1175</v>
      </c>
      <c r="B698" s="54" t="s">
        <v>1176</v>
      </c>
      <c r="C698" s="9" t="s">
        <v>296</v>
      </c>
      <c r="D698" s="57">
        <v>130</v>
      </c>
      <c r="E698" s="57">
        <v>200</v>
      </c>
      <c r="F698" s="34">
        <v>160</v>
      </c>
      <c r="G698" s="21">
        <v>210</v>
      </c>
      <c r="H698" s="34">
        <v>170</v>
      </c>
      <c r="I698" s="21">
        <f t="shared" si="49"/>
        <v>210</v>
      </c>
      <c r="J698" s="35">
        <v>175</v>
      </c>
    </row>
    <row r="699" spans="1:10" ht="20.100000000000001" customHeight="1">
      <c r="A699" s="7" t="s">
        <v>1177</v>
      </c>
      <c r="B699" s="54" t="s">
        <v>1178</v>
      </c>
      <c r="C699" s="9" t="s">
        <v>296</v>
      </c>
      <c r="D699" s="57">
        <v>225</v>
      </c>
      <c r="E699" s="57">
        <v>350</v>
      </c>
      <c r="F699" s="34">
        <v>290</v>
      </c>
      <c r="G699" s="21">
        <v>380</v>
      </c>
      <c r="H699" s="34">
        <v>310</v>
      </c>
      <c r="I699" s="21">
        <v>380</v>
      </c>
      <c r="J699" s="35">
        <v>316</v>
      </c>
    </row>
    <row r="700" spans="1:10" ht="20.100000000000001" customHeight="1">
      <c r="A700" s="7" t="s">
        <v>1179</v>
      </c>
      <c r="B700" s="54" t="s">
        <v>1180</v>
      </c>
      <c r="C700" s="9" t="s">
        <v>296</v>
      </c>
      <c r="D700" s="57">
        <v>460</v>
      </c>
      <c r="E700" s="57">
        <f t="shared" si="48"/>
        <v>600</v>
      </c>
      <c r="F700" s="34">
        <v>500</v>
      </c>
      <c r="G700" s="21">
        <v>650</v>
      </c>
      <c r="H700" s="34">
        <f t="shared" si="51"/>
        <v>535</v>
      </c>
      <c r="I700" s="21">
        <v>660</v>
      </c>
      <c r="J700" s="35">
        <f t="shared" si="52"/>
        <v>545</v>
      </c>
    </row>
    <row r="701" spans="1:10" ht="20.100000000000001" customHeight="1">
      <c r="A701" s="7" t="s">
        <v>1181</v>
      </c>
      <c r="B701" s="54" t="s">
        <v>1182</v>
      </c>
      <c r="C701" s="9" t="s">
        <v>296</v>
      </c>
      <c r="D701" s="57">
        <v>1280</v>
      </c>
      <c r="E701" s="57">
        <f t="shared" ref="E701:E764" si="53">F701*1.2</f>
        <v>960</v>
      </c>
      <c r="F701" s="34">
        <v>800</v>
      </c>
      <c r="G701" s="21">
        <v>1030</v>
      </c>
      <c r="H701" s="34">
        <f t="shared" si="51"/>
        <v>856</v>
      </c>
      <c r="I701" s="21">
        <v>1050</v>
      </c>
      <c r="J701" s="35">
        <f>F701*1.09</f>
        <v>872.00000000000011</v>
      </c>
    </row>
    <row r="702" spans="1:10" ht="20.100000000000001" customHeight="1">
      <c r="A702" s="7" t="s">
        <v>1183</v>
      </c>
      <c r="B702" s="54" t="s">
        <v>1184</v>
      </c>
      <c r="C702" s="9" t="s">
        <v>296</v>
      </c>
      <c r="D702" s="57">
        <v>210</v>
      </c>
      <c r="E702" s="57">
        <f t="shared" si="53"/>
        <v>300</v>
      </c>
      <c r="F702" s="34">
        <v>250</v>
      </c>
      <c r="G702" s="21">
        <v>320</v>
      </c>
      <c r="H702" s="34">
        <v>265</v>
      </c>
      <c r="I702" s="21">
        <v>330</v>
      </c>
      <c r="J702" s="35">
        <v>270</v>
      </c>
    </row>
    <row r="703" spans="1:10" ht="20.100000000000001" customHeight="1">
      <c r="A703" s="7" t="s">
        <v>1185</v>
      </c>
      <c r="B703" s="54" t="s">
        <v>1186</v>
      </c>
      <c r="C703" s="9" t="s">
        <v>296</v>
      </c>
      <c r="D703" s="57">
        <v>305</v>
      </c>
      <c r="E703" s="57">
        <f t="shared" si="53"/>
        <v>420</v>
      </c>
      <c r="F703" s="34">
        <v>350</v>
      </c>
      <c r="G703" s="21">
        <v>450</v>
      </c>
      <c r="H703" s="34">
        <v>374</v>
      </c>
      <c r="I703" s="21">
        <v>460</v>
      </c>
      <c r="J703" s="35">
        <v>380</v>
      </c>
    </row>
    <row r="704" spans="1:10" ht="20.100000000000001" customHeight="1">
      <c r="A704" s="7" t="s">
        <v>1187</v>
      </c>
      <c r="B704" s="54" t="s">
        <v>1188</v>
      </c>
      <c r="C704" s="9" t="s">
        <v>296</v>
      </c>
      <c r="D704" s="57">
        <v>330</v>
      </c>
      <c r="E704" s="57">
        <v>450</v>
      </c>
      <c r="F704" s="34">
        <v>370</v>
      </c>
      <c r="G704" s="21">
        <v>480</v>
      </c>
      <c r="H704" s="34">
        <v>396</v>
      </c>
      <c r="I704" s="21">
        <v>490</v>
      </c>
      <c r="J704" s="35">
        <v>403</v>
      </c>
    </row>
    <row r="705" spans="1:10" ht="20.100000000000001" customHeight="1">
      <c r="A705" s="7" t="s">
        <v>1189</v>
      </c>
      <c r="B705" s="54" t="s">
        <v>1190</v>
      </c>
      <c r="C705" s="9" t="s">
        <v>296</v>
      </c>
      <c r="D705" s="57">
        <v>350</v>
      </c>
      <c r="E705" s="57">
        <f t="shared" si="53"/>
        <v>540</v>
      </c>
      <c r="F705" s="34">
        <v>450</v>
      </c>
      <c r="G705" s="21">
        <v>580</v>
      </c>
      <c r="H705" s="34">
        <v>482</v>
      </c>
      <c r="I705" s="21">
        <v>590</v>
      </c>
      <c r="J705" s="35">
        <v>491</v>
      </c>
    </row>
    <row r="706" spans="1:10" ht="20.100000000000001" customHeight="1">
      <c r="A706" s="7" t="s">
        <v>1191</v>
      </c>
      <c r="B706" s="54" t="s">
        <v>1192</v>
      </c>
      <c r="C706" s="9" t="s">
        <v>296</v>
      </c>
      <c r="D706" s="57">
        <v>410</v>
      </c>
      <c r="E706" s="57">
        <f t="shared" si="53"/>
        <v>600</v>
      </c>
      <c r="F706" s="34">
        <v>500</v>
      </c>
      <c r="G706" s="21">
        <v>650</v>
      </c>
      <c r="H706" s="34">
        <f t="shared" si="51"/>
        <v>535</v>
      </c>
      <c r="I706" s="21">
        <v>660</v>
      </c>
      <c r="J706" s="35">
        <f t="shared" ref="J706:J747" si="54">F706*1.09</f>
        <v>545</v>
      </c>
    </row>
    <row r="707" spans="1:10" ht="20.100000000000001" customHeight="1">
      <c r="A707" s="7" t="s">
        <v>1193</v>
      </c>
      <c r="B707" s="54" t="s">
        <v>1194</v>
      </c>
      <c r="C707" s="9" t="s">
        <v>296</v>
      </c>
      <c r="D707" s="57">
        <v>480</v>
      </c>
      <c r="E707" s="57">
        <f t="shared" si="53"/>
        <v>660</v>
      </c>
      <c r="F707" s="34">
        <v>550</v>
      </c>
      <c r="G707" s="21">
        <v>710</v>
      </c>
      <c r="H707" s="34">
        <v>590</v>
      </c>
      <c r="I707" s="21">
        <f t="shared" ref="I707:I760" si="55">J707*1.2</f>
        <v>720</v>
      </c>
      <c r="J707" s="35">
        <v>600</v>
      </c>
    </row>
    <row r="708" spans="1:10" ht="20.100000000000001" customHeight="1">
      <c r="A708" s="7" t="s">
        <v>1195</v>
      </c>
      <c r="B708" s="54" t="s">
        <v>1196</v>
      </c>
      <c r="C708" s="9" t="s">
        <v>296</v>
      </c>
      <c r="D708" s="57">
        <v>620</v>
      </c>
      <c r="E708" s="57">
        <f t="shared" si="53"/>
        <v>840</v>
      </c>
      <c r="F708" s="34">
        <v>700</v>
      </c>
      <c r="G708" s="21">
        <v>900</v>
      </c>
      <c r="H708" s="34">
        <f t="shared" si="51"/>
        <v>749</v>
      </c>
      <c r="I708" s="21">
        <v>920</v>
      </c>
      <c r="J708" s="35">
        <f t="shared" si="54"/>
        <v>763</v>
      </c>
    </row>
    <row r="709" spans="1:10" ht="20.100000000000001" customHeight="1">
      <c r="A709" s="7" t="s">
        <v>1197</v>
      </c>
      <c r="B709" s="54" t="s">
        <v>1198</v>
      </c>
      <c r="C709" s="9" t="s">
        <v>296</v>
      </c>
      <c r="D709" s="57">
        <v>1080</v>
      </c>
      <c r="E709" s="57">
        <f t="shared" si="53"/>
        <v>1440</v>
      </c>
      <c r="F709" s="34">
        <v>1200</v>
      </c>
      <c r="G709" s="21">
        <v>1550</v>
      </c>
      <c r="H709" s="34">
        <f t="shared" si="51"/>
        <v>1284</v>
      </c>
      <c r="I709" s="21">
        <v>1570</v>
      </c>
      <c r="J709" s="35">
        <f t="shared" si="54"/>
        <v>1308</v>
      </c>
    </row>
    <row r="710" spans="1:10" ht="20.100000000000001" customHeight="1">
      <c r="A710" s="7" t="s">
        <v>1199</v>
      </c>
      <c r="B710" s="54" t="s">
        <v>1200</v>
      </c>
      <c r="C710" s="9" t="s">
        <v>296</v>
      </c>
      <c r="D710" s="57">
        <v>1620</v>
      </c>
      <c r="E710" s="57">
        <f t="shared" si="53"/>
        <v>2160</v>
      </c>
      <c r="F710" s="34">
        <v>1800</v>
      </c>
      <c r="G710" s="21">
        <v>2320</v>
      </c>
      <c r="H710" s="34">
        <f t="shared" si="51"/>
        <v>1926</v>
      </c>
      <c r="I710" s="21">
        <v>2360</v>
      </c>
      <c r="J710" s="35">
        <f t="shared" si="54"/>
        <v>1962.0000000000002</v>
      </c>
    </row>
    <row r="711" spans="1:10" ht="20.100000000000001" customHeight="1">
      <c r="A711" s="7" t="s">
        <v>1201</v>
      </c>
      <c r="B711" s="54" t="s">
        <v>1202</v>
      </c>
      <c r="C711" s="9" t="s">
        <v>296</v>
      </c>
      <c r="D711" s="57">
        <v>330</v>
      </c>
      <c r="E711" s="57">
        <f t="shared" si="53"/>
        <v>420</v>
      </c>
      <c r="F711" s="34">
        <v>350</v>
      </c>
      <c r="G711" s="21">
        <f t="shared" ref="G711:G758" si="56">H711*1.2</f>
        <v>450</v>
      </c>
      <c r="H711" s="34">
        <v>375</v>
      </c>
      <c r="I711" s="21">
        <v>460</v>
      </c>
      <c r="J711" s="35">
        <v>382</v>
      </c>
    </row>
    <row r="712" spans="1:10" ht="20.100000000000001" customHeight="1">
      <c r="A712" s="7" t="s">
        <v>1203</v>
      </c>
      <c r="B712" s="54" t="s">
        <v>1204</v>
      </c>
      <c r="C712" s="9" t="s">
        <v>296</v>
      </c>
      <c r="D712" s="57">
        <v>450</v>
      </c>
      <c r="E712" s="57">
        <f t="shared" si="53"/>
        <v>600</v>
      </c>
      <c r="F712" s="34">
        <v>500</v>
      </c>
      <c r="G712" s="21">
        <v>650</v>
      </c>
      <c r="H712" s="34">
        <f t="shared" si="51"/>
        <v>535</v>
      </c>
      <c r="I712" s="21">
        <v>660</v>
      </c>
      <c r="J712" s="35">
        <f t="shared" si="54"/>
        <v>545</v>
      </c>
    </row>
    <row r="713" spans="1:10" ht="20.100000000000001" customHeight="1">
      <c r="A713" s="7" t="s">
        <v>1205</v>
      </c>
      <c r="B713" s="54" t="s">
        <v>1206</v>
      </c>
      <c r="C713" s="9" t="s">
        <v>296</v>
      </c>
      <c r="D713" s="57">
        <v>560</v>
      </c>
      <c r="E713" s="57">
        <f t="shared" si="53"/>
        <v>720</v>
      </c>
      <c r="F713" s="34">
        <v>600</v>
      </c>
      <c r="G713" s="21">
        <v>780</v>
      </c>
      <c r="H713" s="34">
        <f t="shared" si="51"/>
        <v>642</v>
      </c>
      <c r="I713" s="21">
        <v>790</v>
      </c>
      <c r="J713" s="35">
        <f t="shared" si="54"/>
        <v>654</v>
      </c>
    </row>
    <row r="714" spans="1:10" ht="20.100000000000001" customHeight="1">
      <c r="A714" s="7" t="s">
        <v>1207</v>
      </c>
      <c r="B714" s="54" t="s">
        <v>1208</v>
      </c>
      <c r="C714" s="9" t="s">
        <v>296</v>
      </c>
      <c r="D714" s="57">
        <v>820</v>
      </c>
      <c r="E714" s="57">
        <f t="shared" si="53"/>
        <v>1080</v>
      </c>
      <c r="F714" s="34">
        <v>900</v>
      </c>
      <c r="G714" s="21">
        <v>1160</v>
      </c>
      <c r="H714" s="34">
        <f t="shared" si="51"/>
        <v>963</v>
      </c>
      <c r="I714" s="21">
        <v>1180</v>
      </c>
      <c r="J714" s="35">
        <v>980</v>
      </c>
    </row>
    <row r="715" spans="1:10" ht="20.100000000000001" customHeight="1">
      <c r="A715" s="7" t="s">
        <v>1209</v>
      </c>
      <c r="B715" s="54" t="s">
        <v>1210</v>
      </c>
      <c r="C715" s="9" t="s">
        <v>296</v>
      </c>
      <c r="D715" s="57">
        <v>1490</v>
      </c>
      <c r="E715" s="57">
        <f t="shared" si="53"/>
        <v>2160</v>
      </c>
      <c r="F715" s="34">
        <v>1800</v>
      </c>
      <c r="G715" s="21">
        <v>2320</v>
      </c>
      <c r="H715" s="34">
        <f t="shared" si="51"/>
        <v>1926</v>
      </c>
      <c r="I715" s="21">
        <v>2360</v>
      </c>
      <c r="J715" s="35">
        <v>1960</v>
      </c>
    </row>
    <row r="716" spans="1:10" ht="20.100000000000001" customHeight="1">
      <c r="A716" s="7" t="s">
        <v>1211</v>
      </c>
      <c r="B716" s="54" t="s">
        <v>1212</v>
      </c>
      <c r="C716" s="9" t="s">
        <v>296</v>
      </c>
      <c r="D716" s="57">
        <v>2120</v>
      </c>
      <c r="E716" s="57">
        <f t="shared" si="53"/>
        <v>3000</v>
      </c>
      <c r="F716" s="34">
        <v>2500</v>
      </c>
      <c r="G716" s="21">
        <f t="shared" si="56"/>
        <v>3210</v>
      </c>
      <c r="H716" s="34">
        <f t="shared" si="51"/>
        <v>2675</v>
      </c>
      <c r="I716" s="21">
        <f t="shared" si="55"/>
        <v>3270</v>
      </c>
      <c r="J716" s="35">
        <f t="shared" si="54"/>
        <v>2725</v>
      </c>
    </row>
    <row r="717" spans="1:10" ht="20.100000000000001" customHeight="1">
      <c r="A717" s="7" t="s">
        <v>1213</v>
      </c>
      <c r="B717" s="54" t="s">
        <v>1214</v>
      </c>
      <c r="C717" s="9" t="s">
        <v>296</v>
      </c>
      <c r="D717" s="57">
        <v>2410</v>
      </c>
      <c r="E717" s="57">
        <f t="shared" si="53"/>
        <v>2940</v>
      </c>
      <c r="F717" s="34">
        <v>2450</v>
      </c>
      <c r="G717" s="21">
        <v>3150</v>
      </c>
      <c r="H717" s="34">
        <v>2620</v>
      </c>
      <c r="I717" s="21">
        <v>3210</v>
      </c>
      <c r="J717" s="35">
        <v>2670</v>
      </c>
    </row>
    <row r="718" spans="1:10" ht="20.100000000000001" customHeight="1">
      <c r="A718" s="7" t="s">
        <v>1215</v>
      </c>
      <c r="B718" s="54" t="s">
        <v>1216</v>
      </c>
      <c r="C718" s="9" t="s">
        <v>296</v>
      </c>
      <c r="D718" s="57">
        <v>2600</v>
      </c>
      <c r="E718" s="57">
        <f t="shared" si="53"/>
        <v>3360</v>
      </c>
      <c r="F718" s="34">
        <v>2800</v>
      </c>
      <c r="G718" s="21">
        <f t="shared" si="56"/>
        <v>3600</v>
      </c>
      <c r="H718" s="34">
        <v>3000</v>
      </c>
      <c r="I718" s="21">
        <f t="shared" si="55"/>
        <v>3660</v>
      </c>
      <c r="J718" s="35">
        <v>3050</v>
      </c>
    </row>
    <row r="719" spans="1:10" ht="20.100000000000001" customHeight="1">
      <c r="A719" s="7" t="s">
        <v>1217</v>
      </c>
      <c r="B719" s="54" t="s">
        <v>1218</v>
      </c>
      <c r="C719" s="9" t="s">
        <v>296</v>
      </c>
      <c r="D719" s="57">
        <v>3600</v>
      </c>
      <c r="E719" s="57">
        <f t="shared" si="53"/>
        <v>4680</v>
      </c>
      <c r="F719" s="34">
        <v>3900</v>
      </c>
      <c r="G719" s="21">
        <f t="shared" si="56"/>
        <v>5010</v>
      </c>
      <c r="H719" s="34">
        <v>4175</v>
      </c>
      <c r="I719" s="21">
        <f t="shared" si="55"/>
        <v>5100</v>
      </c>
      <c r="J719" s="35">
        <v>4250</v>
      </c>
    </row>
    <row r="720" spans="1:10" ht="20.100000000000001" customHeight="1">
      <c r="A720" s="7" t="s">
        <v>1219</v>
      </c>
      <c r="B720" s="54" t="s">
        <v>1220</v>
      </c>
      <c r="C720" s="9" t="s">
        <v>296</v>
      </c>
      <c r="D720" s="57">
        <v>7500</v>
      </c>
      <c r="E720" s="57">
        <f t="shared" si="53"/>
        <v>10800</v>
      </c>
      <c r="F720" s="34">
        <v>9000</v>
      </c>
      <c r="G720" s="21">
        <v>11560</v>
      </c>
      <c r="H720" s="34">
        <f t="shared" ref="H720:H781" si="57">F720*1.07</f>
        <v>9630</v>
      </c>
      <c r="I720" s="21">
        <v>11780</v>
      </c>
      <c r="J720" s="35">
        <f t="shared" si="54"/>
        <v>9810</v>
      </c>
    </row>
    <row r="721" spans="1:10" ht="20.100000000000001" customHeight="1">
      <c r="A721" s="7" t="s">
        <v>1221</v>
      </c>
      <c r="B721" s="54" t="s">
        <v>1222</v>
      </c>
      <c r="C721" s="9" t="s">
        <v>296</v>
      </c>
      <c r="D721" s="57">
        <v>10980</v>
      </c>
      <c r="E721" s="57">
        <f t="shared" si="53"/>
        <v>14400</v>
      </c>
      <c r="F721" s="34">
        <v>12000</v>
      </c>
      <c r="G721" s="21">
        <v>15410</v>
      </c>
      <c r="H721" s="34">
        <f t="shared" si="57"/>
        <v>12840</v>
      </c>
      <c r="I721" s="21">
        <v>15700</v>
      </c>
      <c r="J721" s="35">
        <f t="shared" si="54"/>
        <v>13080.000000000002</v>
      </c>
    </row>
    <row r="722" spans="1:10" ht="20.100000000000001" customHeight="1">
      <c r="A722" s="7" t="s">
        <v>1223</v>
      </c>
      <c r="B722" s="54" t="s">
        <v>1224</v>
      </c>
      <c r="C722" s="9" t="s">
        <v>296</v>
      </c>
      <c r="D722" s="57">
        <v>15500</v>
      </c>
      <c r="E722" s="57">
        <f t="shared" si="53"/>
        <v>20400</v>
      </c>
      <c r="F722" s="34">
        <v>17000</v>
      </c>
      <c r="G722" s="21">
        <v>21830</v>
      </c>
      <c r="H722" s="34">
        <f t="shared" si="57"/>
        <v>18190</v>
      </c>
      <c r="I722" s="21">
        <v>22240</v>
      </c>
      <c r="J722" s="35">
        <f t="shared" si="54"/>
        <v>18530</v>
      </c>
    </row>
    <row r="723" spans="1:10" ht="20.100000000000001" customHeight="1">
      <c r="A723" s="7" t="s">
        <v>1225</v>
      </c>
      <c r="B723" s="54" t="s">
        <v>1226</v>
      </c>
      <c r="C723" s="9" t="s">
        <v>296</v>
      </c>
      <c r="D723" s="57">
        <v>725</v>
      </c>
      <c r="E723" s="57">
        <f t="shared" si="53"/>
        <v>1080</v>
      </c>
      <c r="F723" s="34">
        <v>900</v>
      </c>
      <c r="G723" s="21">
        <v>1160</v>
      </c>
      <c r="H723" s="34">
        <f t="shared" si="57"/>
        <v>963</v>
      </c>
      <c r="I723" s="21">
        <v>1180</v>
      </c>
      <c r="J723" s="35">
        <v>980</v>
      </c>
    </row>
    <row r="724" spans="1:10" ht="20.100000000000001" customHeight="1">
      <c r="A724" s="7" t="s">
        <v>1227</v>
      </c>
      <c r="B724" s="54" t="s">
        <v>1228</v>
      </c>
      <c r="C724" s="9" t="s">
        <v>296</v>
      </c>
      <c r="D724" s="57">
        <v>725</v>
      </c>
      <c r="E724" s="57">
        <f t="shared" si="53"/>
        <v>1080</v>
      </c>
      <c r="F724" s="34">
        <v>900</v>
      </c>
      <c r="G724" s="21">
        <v>1160</v>
      </c>
      <c r="H724" s="34">
        <f t="shared" si="57"/>
        <v>963</v>
      </c>
      <c r="I724" s="21">
        <v>1180</v>
      </c>
      <c r="J724" s="35">
        <v>980</v>
      </c>
    </row>
    <row r="725" spans="1:10" ht="20.100000000000001" customHeight="1">
      <c r="A725" s="7" t="s">
        <v>1229</v>
      </c>
      <c r="B725" s="54" t="s">
        <v>1230</v>
      </c>
      <c r="C725" s="9" t="s">
        <v>296</v>
      </c>
      <c r="D725" s="57">
        <v>425</v>
      </c>
      <c r="E725" s="57">
        <f t="shared" si="53"/>
        <v>630</v>
      </c>
      <c r="F725" s="34">
        <v>525</v>
      </c>
      <c r="G725" s="21">
        <v>680</v>
      </c>
      <c r="H725" s="34">
        <v>560</v>
      </c>
      <c r="I725" s="21">
        <v>690</v>
      </c>
      <c r="J725" s="35">
        <v>570</v>
      </c>
    </row>
    <row r="726" spans="1:10" ht="20.100000000000001" customHeight="1">
      <c r="A726" s="7" t="s">
        <v>1231</v>
      </c>
      <c r="B726" s="54" t="s">
        <v>1232</v>
      </c>
      <c r="C726" s="9" t="s">
        <v>296</v>
      </c>
      <c r="D726" s="57">
        <v>80</v>
      </c>
      <c r="E726" s="57">
        <v>150</v>
      </c>
      <c r="F726" s="34">
        <v>120</v>
      </c>
      <c r="G726" s="21">
        <f t="shared" si="56"/>
        <v>150</v>
      </c>
      <c r="H726" s="34">
        <v>125</v>
      </c>
      <c r="I726" s="21">
        <v>160</v>
      </c>
      <c r="J726" s="35">
        <v>130</v>
      </c>
    </row>
    <row r="727" spans="1:10" ht="20.100000000000001" customHeight="1">
      <c r="A727" s="7" t="s">
        <v>1233</v>
      </c>
      <c r="B727" s="54" t="s">
        <v>1234</v>
      </c>
      <c r="C727" s="9" t="s">
        <v>296</v>
      </c>
      <c r="D727" s="57">
        <v>95</v>
      </c>
      <c r="E727" s="57">
        <v>160</v>
      </c>
      <c r="F727" s="34">
        <v>130</v>
      </c>
      <c r="G727" s="21">
        <v>170</v>
      </c>
      <c r="H727" s="34">
        <v>139</v>
      </c>
      <c r="I727" s="21">
        <v>170</v>
      </c>
      <c r="J727" s="35">
        <v>141</v>
      </c>
    </row>
    <row r="728" spans="1:10" ht="20.100000000000001" customHeight="1">
      <c r="A728" s="7" t="s">
        <v>1235</v>
      </c>
      <c r="B728" s="54" t="s">
        <v>1236</v>
      </c>
      <c r="C728" s="9" t="s">
        <v>296</v>
      </c>
      <c r="D728" s="57">
        <v>450</v>
      </c>
      <c r="E728" s="57">
        <f t="shared" si="53"/>
        <v>780</v>
      </c>
      <c r="F728" s="34">
        <v>650</v>
      </c>
      <c r="G728" s="21">
        <v>840</v>
      </c>
      <c r="H728" s="34">
        <v>696</v>
      </c>
      <c r="I728" s="21">
        <v>850</v>
      </c>
      <c r="J728" s="35">
        <v>709</v>
      </c>
    </row>
    <row r="729" spans="1:10" ht="20.100000000000001" customHeight="1">
      <c r="A729" s="7" t="s">
        <v>1237</v>
      </c>
      <c r="B729" s="54" t="s">
        <v>1238</v>
      </c>
      <c r="C729" s="9" t="s">
        <v>296</v>
      </c>
      <c r="D729" s="57">
        <v>780</v>
      </c>
      <c r="E729" s="57">
        <f t="shared" si="53"/>
        <v>1260</v>
      </c>
      <c r="F729" s="34">
        <v>1050</v>
      </c>
      <c r="G729" s="21">
        <f t="shared" si="56"/>
        <v>1350</v>
      </c>
      <c r="H729" s="34">
        <v>1125</v>
      </c>
      <c r="I729" s="21">
        <v>1380</v>
      </c>
      <c r="J729" s="35">
        <v>1145</v>
      </c>
    </row>
    <row r="730" spans="1:10" ht="20.100000000000001" customHeight="1">
      <c r="A730" s="7" t="s">
        <v>1239</v>
      </c>
      <c r="B730" s="54" t="s">
        <v>1240</v>
      </c>
      <c r="C730" s="9" t="s">
        <v>296</v>
      </c>
      <c r="D730" s="57">
        <v>700</v>
      </c>
      <c r="E730" s="57">
        <f t="shared" si="53"/>
        <v>1200</v>
      </c>
      <c r="F730" s="34">
        <v>1000</v>
      </c>
      <c r="G730" s="21">
        <v>1290</v>
      </c>
      <c r="H730" s="34">
        <f t="shared" si="57"/>
        <v>1070</v>
      </c>
      <c r="I730" s="21">
        <v>1310</v>
      </c>
      <c r="J730" s="35">
        <f t="shared" si="54"/>
        <v>1090</v>
      </c>
    </row>
    <row r="731" spans="1:10" ht="20.100000000000001" customHeight="1">
      <c r="A731" s="7" t="s">
        <v>1241</v>
      </c>
      <c r="B731" s="54" t="s">
        <v>1242</v>
      </c>
      <c r="C731" s="9" t="s">
        <v>296</v>
      </c>
      <c r="D731" s="57">
        <v>12</v>
      </c>
      <c r="E731" s="57">
        <v>20</v>
      </c>
      <c r="F731" s="34">
        <v>14</v>
      </c>
      <c r="G731" s="21">
        <v>20</v>
      </c>
      <c r="H731" s="34">
        <v>15</v>
      </c>
      <c r="I731" s="21">
        <v>20</v>
      </c>
      <c r="J731" s="35">
        <v>15</v>
      </c>
    </row>
    <row r="732" spans="1:10" ht="20.100000000000001" customHeight="1">
      <c r="A732" s="7" t="s">
        <v>1243</v>
      </c>
      <c r="B732" s="54" t="s">
        <v>1244</v>
      </c>
      <c r="C732" s="9" t="s">
        <v>296</v>
      </c>
      <c r="D732" s="57">
        <v>12</v>
      </c>
      <c r="E732" s="57">
        <v>20</v>
      </c>
      <c r="F732" s="34">
        <v>14</v>
      </c>
      <c r="G732" s="21">
        <v>20</v>
      </c>
      <c r="H732" s="34">
        <v>15</v>
      </c>
      <c r="I732" s="21">
        <v>20</v>
      </c>
      <c r="J732" s="35">
        <v>15</v>
      </c>
    </row>
    <row r="733" spans="1:10" ht="20.100000000000001" customHeight="1">
      <c r="A733" s="7" t="s">
        <v>1245</v>
      </c>
      <c r="B733" s="54" t="s">
        <v>1246</v>
      </c>
      <c r="C733" s="9" t="s">
        <v>296</v>
      </c>
      <c r="D733" s="57">
        <v>15</v>
      </c>
      <c r="E733" s="57">
        <v>30</v>
      </c>
      <c r="F733" s="34">
        <v>18</v>
      </c>
      <c r="G733" s="21">
        <v>30</v>
      </c>
      <c r="H733" s="34">
        <v>19</v>
      </c>
      <c r="I733" s="21">
        <v>30</v>
      </c>
      <c r="J733" s="35">
        <v>20</v>
      </c>
    </row>
    <row r="734" spans="1:10" ht="20.100000000000001" customHeight="1">
      <c r="A734" s="7" t="s">
        <v>1247</v>
      </c>
      <c r="B734" s="54" t="s">
        <v>1248</v>
      </c>
      <c r="C734" s="9" t="s">
        <v>296</v>
      </c>
      <c r="D734" s="57">
        <v>15</v>
      </c>
      <c r="E734" s="57">
        <v>30</v>
      </c>
      <c r="F734" s="34">
        <v>18</v>
      </c>
      <c r="G734" s="21">
        <v>30</v>
      </c>
      <c r="H734" s="34">
        <v>19</v>
      </c>
      <c r="I734" s="21">
        <v>30</v>
      </c>
      <c r="J734" s="35">
        <v>20</v>
      </c>
    </row>
    <row r="735" spans="1:10" ht="20.100000000000001" customHeight="1">
      <c r="A735" s="7" t="s">
        <v>1249</v>
      </c>
      <c r="B735" s="54" t="s">
        <v>1250</v>
      </c>
      <c r="C735" s="9" t="s">
        <v>296</v>
      </c>
      <c r="D735" s="57">
        <v>16</v>
      </c>
      <c r="E735" s="57">
        <v>30</v>
      </c>
      <c r="F735" s="34">
        <v>20</v>
      </c>
      <c r="G735" s="21">
        <v>30</v>
      </c>
      <c r="H735" s="34">
        <v>21</v>
      </c>
      <c r="I735" s="21">
        <v>30</v>
      </c>
      <c r="J735" s="35">
        <v>22</v>
      </c>
    </row>
    <row r="736" spans="1:10" ht="20.100000000000001" customHeight="1">
      <c r="A736" s="7" t="s">
        <v>1251</v>
      </c>
      <c r="B736" s="54" t="s">
        <v>1252</v>
      </c>
      <c r="C736" s="9" t="s">
        <v>296</v>
      </c>
      <c r="D736" s="57">
        <v>18</v>
      </c>
      <c r="E736" s="57">
        <v>30</v>
      </c>
      <c r="F736" s="34">
        <v>20</v>
      </c>
      <c r="G736" s="21">
        <v>30</v>
      </c>
      <c r="H736" s="34">
        <v>21</v>
      </c>
      <c r="I736" s="21">
        <v>30</v>
      </c>
      <c r="J736" s="35">
        <v>22</v>
      </c>
    </row>
    <row r="737" spans="1:10" ht="20.100000000000001" customHeight="1">
      <c r="A737" s="7" t="s">
        <v>1253</v>
      </c>
      <c r="B737" s="54" t="s">
        <v>1254</v>
      </c>
      <c r="C737" s="9" t="s">
        <v>296</v>
      </c>
      <c r="D737" s="57">
        <v>28</v>
      </c>
      <c r="E737" s="57">
        <v>40</v>
      </c>
      <c r="F737" s="34">
        <v>32</v>
      </c>
      <c r="G737" s="21">
        <v>50</v>
      </c>
      <c r="H737" s="34">
        <v>34</v>
      </c>
      <c r="I737" s="21">
        <v>50</v>
      </c>
      <c r="J737" s="35">
        <v>35</v>
      </c>
    </row>
    <row r="738" spans="1:10" ht="20.100000000000001" customHeight="1">
      <c r="A738" s="7" t="s">
        <v>1255</v>
      </c>
      <c r="B738" s="54" t="s">
        <v>1256</v>
      </c>
      <c r="C738" s="9" t="s">
        <v>296</v>
      </c>
      <c r="D738" s="57">
        <v>32</v>
      </c>
      <c r="E738" s="57">
        <v>50</v>
      </c>
      <c r="F738" s="34">
        <v>40</v>
      </c>
      <c r="G738" s="21">
        <v>60</v>
      </c>
      <c r="H738" s="34">
        <v>42</v>
      </c>
      <c r="I738" s="21">
        <v>60</v>
      </c>
      <c r="J738" s="35">
        <v>44</v>
      </c>
    </row>
    <row r="739" spans="1:10" ht="20.100000000000001" customHeight="1">
      <c r="A739" s="7" t="s">
        <v>1257</v>
      </c>
      <c r="B739" s="54" t="s">
        <v>1258</v>
      </c>
      <c r="C739" s="9" t="s">
        <v>296</v>
      </c>
      <c r="D739" s="57">
        <v>38</v>
      </c>
      <c r="E739" s="57">
        <v>60</v>
      </c>
      <c r="F739" s="34">
        <v>45</v>
      </c>
      <c r="G739" s="21">
        <v>60</v>
      </c>
      <c r="H739" s="34">
        <v>48</v>
      </c>
      <c r="I739" s="21">
        <v>60</v>
      </c>
      <c r="J739" s="35">
        <v>49</v>
      </c>
    </row>
    <row r="740" spans="1:10" s="24" customFormat="1" ht="25.5">
      <c r="A740" s="63" t="s">
        <v>1259</v>
      </c>
      <c r="B740" s="56" t="s">
        <v>1260</v>
      </c>
      <c r="C740" s="12" t="s">
        <v>296</v>
      </c>
      <c r="D740" s="57">
        <v>1300</v>
      </c>
      <c r="E740" s="57">
        <f t="shared" si="53"/>
        <v>1800</v>
      </c>
      <c r="F740" s="29">
        <v>1500</v>
      </c>
      <c r="G740" s="21">
        <v>1930</v>
      </c>
      <c r="H740" s="29">
        <f t="shared" si="57"/>
        <v>1605</v>
      </c>
      <c r="I740" s="21">
        <v>1970</v>
      </c>
      <c r="J740" s="30">
        <f t="shared" si="54"/>
        <v>1635.0000000000002</v>
      </c>
    </row>
    <row r="741" spans="1:10" ht="20.100000000000001" customHeight="1">
      <c r="A741" s="7" t="s">
        <v>1261</v>
      </c>
      <c r="B741" s="54" t="s">
        <v>1262</v>
      </c>
      <c r="C741" s="9" t="s">
        <v>3341</v>
      </c>
      <c r="D741" s="57">
        <v>100</v>
      </c>
      <c r="E741" s="57">
        <f t="shared" si="53"/>
        <v>150</v>
      </c>
      <c r="F741" s="34">
        <v>125</v>
      </c>
      <c r="G741" s="21">
        <v>160</v>
      </c>
      <c r="H741" s="34">
        <v>130</v>
      </c>
      <c r="I741" s="21">
        <v>170</v>
      </c>
      <c r="J741" s="35">
        <v>136</v>
      </c>
    </row>
    <row r="742" spans="1:10" ht="20.100000000000001" customHeight="1">
      <c r="A742" s="7" t="s">
        <v>1263</v>
      </c>
      <c r="B742" s="54" t="s">
        <v>1264</v>
      </c>
      <c r="C742" s="9" t="s">
        <v>769</v>
      </c>
      <c r="D742" s="57">
        <v>8</v>
      </c>
      <c r="E742" s="57">
        <v>10</v>
      </c>
      <c r="F742" s="34">
        <v>8</v>
      </c>
      <c r="G742" s="21">
        <v>20</v>
      </c>
      <c r="H742" s="34">
        <v>9</v>
      </c>
      <c r="I742" s="21">
        <v>20</v>
      </c>
      <c r="J742" s="35">
        <v>9</v>
      </c>
    </row>
    <row r="743" spans="1:10">
      <c r="A743" s="7" t="s">
        <v>1265</v>
      </c>
      <c r="B743" s="54" t="s">
        <v>1266</v>
      </c>
      <c r="C743" s="9" t="s">
        <v>1267</v>
      </c>
      <c r="D743" s="57">
        <v>5200</v>
      </c>
      <c r="E743" s="57">
        <f t="shared" si="53"/>
        <v>10800</v>
      </c>
      <c r="F743" s="34">
        <v>9000</v>
      </c>
      <c r="G743" s="21">
        <v>11560</v>
      </c>
      <c r="H743" s="34">
        <f t="shared" si="57"/>
        <v>9630</v>
      </c>
      <c r="I743" s="21">
        <v>11780</v>
      </c>
      <c r="J743" s="35">
        <f t="shared" si="54"/>
        <v>9810</v>
      </c>
    </row>
    <row r="744" spans="1:10" ht="27" customHeight="1">
      <c r="A744" s="7" t="s">
        <v>1268</v>
      </c>
      <c r="B744" s="54" t="s">
        <v>1269</v>
      </c>
      <c r="C744" s="9" t="s">
        <v>1267</v>
      </c>
      <c r="D744" s="57">
        <v>5500</v>
      </c>
      <c r="E744" s="57">
        <f t="shared" si="53"/>
        <v>14400</v>
      </c>
      <c r="F744" s="34">
        <v>12000</v>
      </c>
      <c r="G744" s="21">
        <v>15410</v>
      </c>
      <c r="H744" s="34">
        <f t="shared" si="57"/>
        <v>12840</v>
      </c>
      <c r="I744" s="21">
        <v>15700</v>
      </c>
      <c r="J744" s="35">
        <f t="shared" si="54"/>
        <v>13080.000000000002</v>
      </c>
    </row>
    <row r="745" spans="1:10" ht="20.100000000000001" customHeight="1">
      <c r="A745" s="7" t="s">
        <v>1270</v>
      </c>
      <c r="B745" s="54" t="s">
        <v>1271</v>
      </c>
      <c r="C745" s="9" t="s">
        <v>1274</v>
      </c>
      <c r="D745" s="55">
        <v>228</v>
      </c>
      <c r="E745" s="57">
        <v>400</v>
      </c>
      <c r="F745" s="34">
        <v>330</v>
      </c>
      <c r="G745" s="21">
        <v>430</v>
      </c>
      <c r="H745" s="34">
        <v>353</v>
      </c>
      <c r="I745" s="21">
        <v>440</v>
      </c>
      <c r="J745" s="35">
        <v>360</v>
      </c>
    </row>
    <row r="746" spans="1:10" ht="20.100000000000001" customHeight="1">
      <c r="A746" s="7" t="s">
        <v>1272</v>
      </c>
      <c r="B746" s="54" t="s">
        <v>1273</v>
      </c>
      <c r="C746" s="9" t="s">
        <v>1274</v>
      </c>
      <c r="D746" s="55">
        <v>323</v>
      </c>
      <c r="E746" s="57">
        <v>560</v>
      </c>
      <c r="F746" s="34">
        <v>460</v>
      </c>
      <c r="G746" s="21">
        <v>600</v>
      </c>
      <c r="H746" s="34">
        <v>492</v>
      </c>
      <c r="I746" s="21">
        <f t="shared" si="55"/>
        <v>600</v>
      </c>
      <c r="J746" s="35">
        <v>500</v>
      </c>
    </row>
    <row r="747" spans="1:10" ht="20.100000000000001" customHeight="1">
      <c r="A747" s="7" t="s">
        <v>1275</v>
      </c>
      <c r="B747" s="54" t="s">
        <v>1276</v>
      </c>
      <c r="C747" s="9" t="s">
        <v>3410</v>
      </c>
      <c r="D747" s="55">
        <v>275</v>
      </c>
      <c r="E747" s="57">
        <f t="shared" si="53"/>
        <v>480</v>
      </c>
      <c r="F747" s="34">
        <v>400</v>
      </c>
      <c r="G747" s="21">
        <v>520</v>
      </c>
      <c r="H747" s="34">
        <f t="shared" si="57"/>
        <v>428</v>
      </c>
      <c r="I747" s="21">
        <v>530</v>
      </c>
      <c r="J747" s="35">
        <f t="shared" si="54"/>
        <v>436.00000000000006</v>
      </c>
    </row>
    <row r="748" spans="1:10" ht="20.100000000000001" customHeight="1">
      <c r="A748" s="7" t="s">
        <v>1277</v>
      </c>
      <c r="B748" s="54" t="s">
        <v>1278</v>
      </c>
      <c r="C748" s="9" t="s">
        <v>296</v>
      </c>
      <c r="D748" s="55">
        <v>67</v>
      </c>
      <c r="E748" s="57">
        <v>110</v>
      </c>
      <c r="F748" s="34">
        <v>90</v>
      </c>
      <c r="G748" s="21">
        <v>120</v>
      </c>
      <c r="H748" s="34">
        <v>96</v>
      </c>
      <c r="I748" s="21">
        <v>120</v>
      </c>
      <c r="J748" s="35">
        <v>98</v>
      </c>
    </row>
    <row r="749" spans="1:10" ht="20.100000000000001" customHeight="1">
      <c r="A749" s="7" t="s">
        <v>1279</v>
      </c>
      <c r="B749" s="54" t="s">
        <v>1280</v>
      </c>
      <c r="C749" s="9" t="s">
        <v>296</v>
      </c>
      <c r="D749" s="55">
        <v>88</v>
      </c>
      <c r="E749" s="57">
        <v>140</v>
      </c>
      <c r="F749" s="34">
        <v>110</v>
      </c>
      <c r="G749" s="21">
        <v>150</v>
      </c>
      <c r="H749" s="34">
        <v>118</v>
      </c>
      <c r="I749" s="21">
        <v>150</v>
      </c>
      <c r="J749" s="35">
        <v>120</v>
      </c>
    </row>
    <row r="750" spans="1:10" ht="20.100000000000001" customHeight="1">
      <c r="A750" s="7" t="s">
        <v>1281</v>
      </c>
      <c r="B750" s="54" t="s">
        <v>1282</v>
      </c>
      <c r="C750" s="9" t="s">
        <v>296</v>
      </c>
      <c r="D750" s="55">
        <v>130</v>
      </c>
      <c r="E750" s="57">
        <v>170</v>
      </c>
      <c r="F750" s="34">
        <v>140</v>
      </c>
      <c r="G750" s="21">
        <f t="shared" si="56"/>
        <v>180</v>
      </c>
      <c r="H750" s="34">
        <v>150</v>
      </c>
      <c r="I750" s="21">
        <v>190</v>
      </c>
      <c r="J750" s="35">
        <v>153</v>
      </c>
    </row>
    <row r="751" spans="1:10" ht="20.100000000000001" customHeight="1">
      <c r="A751" s="7" t="s">
        <v>1283</v>
      </c>
      <c r="B751" s="54" t="s">
        <v>1284</v>
      </c>
      <c r="C751" s="9" t="s">
        <v>296</v>
      </c>
      <c r="D751" s="55">
        <v>192</v>
      </c>
      <c r="E751" s="57">
        <v>270</v>
      </c>
      <c r="F751" s="34">
        <v>220</v>
      </c>
      <c r="G751" s="21">
        <v>290</v>
      </c>
      <c r="H751" s="34">
        <v>235</v>
      </c>
      <c r="I751" s="21">
        <v>290</v>
      </c>
      <c r="J751" s="35">
        <v>240</v>
      </c>
    </row>
    <row r="752" spans="1:10" ht="20.100000000000001" customHeight="1">
      <c r="A752" s="7" t="s">
        <v>1285</v>
      </c>
      <c r="B752" s="54" t="s">
        <v>1286</v>
      </c>
      <c r="C752" s="9" t="s">
        <v>296</v>
      </c>
      <c r="D752" s="55">
        <v>231</v>
      </c>
      <c r="E752" s="57">
        <v>320</v>
      </c>
      <c r="F752" s="34">
        <v>260</v>
      </c>
      <c r="G752" s="21">
        <v>340</v>
      </c>
      <c r="H752" s="34">
        <v>278</v>
      </c>
      <c r="I752" s="21">
        <v>340</v>
      </c>
      <c r="J752" s="35">
        <v>283</v>
      </c>
    </row>
    <row r="753" spans="1:10" ht="20.100000000000001" customHeight="1">
      <c r="A753" s="7" t="s">
        <v>2882</v>
      </c>
      <c r="B753" s="54" t="s">
        <v>2883</v>
      </c>
      <c r="C753" s="9" t="s">
        <v>1274</v>
      </c>
      <c r="D753" s="55">
        <v>4500</v>
      </c>
      <c r="E753" s="57">
        <f t="shared" si="53"/>
        <v>5400</v>
      </c>
      <c r="F753" s="60">
        <v>4500</v>
      </c>
      <c r="G753" s="21">
        <v>5780</v>
      </c>
      <c r="H753" s="34">
        <f t="shared" si="57"/>
        <v>4815</v>
      </c>
      <c r="I753" s="21">
        <v>5890</v>
      </c>
      <c r="J753" s="35">
        <f t="shared" ref="J753:J804" si="58">F753*1.09</f>
        <v>4905</v>
      </c>
    </row>
    <row r="754" spans="1:10" ht="20.100000000000001" customHeight="1">
      <c r="A754" s="7" t="s">
        <v>2884</v>
      </c>
      <c r="B754" s="54" t="s">
        <v>2894</v>
      </c>
      <c r="C754" s="9" t="s">
        <v>1274</v>
      </c>
      <c r="D754" s="55">
        <v>4800</v>
      </c>
      <c r="E754" s="57">
        <f t="shared" si="53"/>
        <v>5760</v>
      </c>
      <c r="F754" s="60">
        <v>4800</v>
      </c>
      <c r="G754" s="21">
        <v>6170</v>
      </c>
      <c r="H754" s="34">
        <f t="shared" si="57"/>
        <v>5136</v>
      </c>
      <c r="I754" s="21">
        <v>6280</v>
      </c>
      <c r="J754" s="35">
        <f t="shared" si="58"/>
        <v>5232</v>
      </c>
    </row>
    <row r="755" spans="1:10" ht="20.100000000000001" customHeight="1">
      <c r="A755" s="7" t="s">
        <v>2885</v>
      </c>
      <c r="B755" s="54" t="s">
        <v>2895</v>
      </c>
      <c r="C755" s="9" t="s">
        <v>1274</v>
      </c>
      <c r="D755" s="55">
        <v>5000</v>
      </c>
      <c r="E755" s="57">
        <f t="shared" si="53"/>
        <v>6000</v>
      </c>
      <c r="F755" s="60">
        <v>5000</v>
      </c>
      <c r="G755" s="21">
        <f t="shared" si="56"/>
        <v>6420</v>
      </c>
      <c r="H755" s="34">
        <f t="shared" si="57"/>
        <v>5350</v>
      </c>
      <c r="I755" s="21">
        <f t="shared" si="55"/>
        <v>6540</v>
      </c>
      <c r="J755" s="35">
        <f t="shared" si="58"/>
        <v>5450</v>
      </c>
    </row>
    <row r="756" spans="1:10" ht="20.100000000000001" customHeight="1">
      <c r="A756" s="7" t="s">
        <v>2886</v>
      </c>
      <c r="B756" s="54" t="s">
        <v>2896</v>
      </c>
      <c r="C756" s="9" t="s">
        <v>3343</v>
      </c>
      <c r="D756" s="55">
        <v>150</v>
      </c>
      <c r="E756" s="57">
        <v>260</v>
      </c>
      <c r="F756" s="34">
        <v>210</v>
      </c>
      <c r="G756" s="21">
        <f t="shared" si="56"/>
        <v>270</v>
      </c>
      <c r="H756" s="34">
        <v>225</v>
      </c>
      <c r="I756" s="21">
        <v>280</v>
      </c>
      <c r="J756" s="35">
        <v>230</v>
      </c>
    </row>
    <row r="757" spans="1:10" ht="20.100000000000001" customHeight="1">
      <c r="A757" s="7" t="s">
        <v>2887</v>
      </c>
      <c r="B757" s="54" t="s">
        <v>2897</v>
      </c>
      <c r="C757" s="9" t="s">
        <v>1274</v>
      </c>
      <c r="D757" s="55">
        <v>4500</v>
      </c>
      <c r="E757" s="57">
        <f t="shared" si="53"/>
        <v>5400</v>
      </c>
      <c r="F757" s="60">
        <v>4500</v>
      </c>
      <c r="G757" s="21">
        <v>5780</v>
      </c>
      <c r="H757" s="34">
        <f t="shared" si="57"/>
        <v>4815</v>
      </c>
      <c r="I757" s="21">
        <v>5890</v>
      </c>
      <c r="J757" s="35">
        <f t="shared" si="58"/>
        <v>4905</v>
      </c>
    </row>
    <row r="758" spans="1:10" ht="20.100000000000001" customHeight="1">
      <c r="A758" s="7" t="s">
        <v>2888</v>
      </c>
      <c r="B758" s="54" t="s">
        <v>2898</v>
      </c>
      <c r="C758" s="9" t="s">
        <v>1274</v>
      </c>
      <c r="D758" s="55">
        <v>5000</v>
      </c>
      <c r="E758" s="57">
        <f t="shared" si="53"/>
        <v>6000</v>
      </c>
      <c r="F758" s="60">
        <v>5000</v>
      </c>
      <c r="G758" s="21">
        <f t="shared" si="56"/>
        <v>6420</v>
      </c>
      <c r="H758" s="34">
        <f t="shared" si="57"/>
        <v>5350</v>
      </c>
      <c r="I758" s="21">
        <f t="shared" si="55"/>
        <v>6540</v>
      </c>
      <c r="J758" s="35">
        <f t="shared" si="58"/>
        <v>5450</v>
      </c>
    </row>
    <row r="759" spans="1:10" ht="20.100000000000001" customHeight="1">
      <c r="A759" s="7" t="s">
        <v>2889</v>
      </c>
      <c r="B759" s="54" t="s">
        <v>2899</v>
      </c>
      <c r="C759" s="9" t="s">
        <v>1274</v>
      </c>
      <c r="D759" s="55">
        <v>5400</v>
      </c>
      <c r="E759" s="57">
        <f t="shared" si="53"/>
        <v>6480</v>
      </c>
      <c r="F759" s="60">
        <v>5400</v>
      </c>
      <c r="G759" s="21">
        <v>6940</v>
      </c>
      <c r="H759" s="34">
        <f t="shared" si="57"/>
        <v>5778</v>
      </c>
      <c r="I759" s="21">
        <v>7070</v>
      </c>
      <c r="J759" s="35">
        <f t="shared" si="58"/>
        <v>5886</v>
      </c>
    </row>
    <row r="760" spans="1:10" ht="25.5">
      <c r="A760" s="7" t="s">
        <v>1287</v>
      </c>
      <c r="B760" s="54" t="s">
        <v>1288</v>
      </c>
      <c r="C760" s="9" t="s">
        <v>758</v>
      </c>
      <c r="D760" s="55">
        <v>345</v>
      </c>
      <c r="E760" s="57">
        <v>560</v>
      </c>
      <c r="F760" s="34">
        <v>460</v>
      </c>
      <c r="G760" s="21">
        <v>600</v>
      </c>
      <c r="H760" s="34">
        <v>492</v>
      </c>
      <c r="I760" s="21">
        <f t="shared" si="55"/>
        <v>600</v>
      </c>
      <c r="J760" s="35">
        <v>500</v>
      </c>
    </row>
    <row r="761" spans="1:10" ht="25.5">
      <c r="A761" s="7" t="s">
        <v>1289</v>
      </c>
      <c r="B761" s="54" t="s">
        <v>1290</v>
      </c>
      <c r="C761" s="9" t="s">
        <v>758</v>
      </c>
      <c r="D761" s="55">
        <v>520</v>
      </c>
      <c r="E761" s="57">
        <f t="shared" si="53"/>
        <v>870</v>
      </c>
      <c r="F761" s="34">
        <v>725</v>
      </c>
      <c r="G761" s="21">
        <v>940</v>
      </c>
      <c r="H761" s="34">
        <v>776</v>
      </c>
      <c r="I761" s="21">
        <v>950</v>
      </c>
      <c r="J761" s="35">
        <v>790</v>
      </c>
    </row>
    <row r="762" spans="1:10" ht="25.5">
      <c r="A762" s="7" t="s">
        <v>2890</v>
      </c>
      <c r="B762" s="54" t="s">
        <v>2900</v>
      </c>
      <c r="C762" s="9" t="s">
        <v>758</v>
      </c>
      <c r="D762" s="55">
        <v>740</v>
      </c>
      <c r="E762" s="57">
        <f t="shared" si="53"/>
        <v>1170</v>
      </c>
      <c r="F762" s="34">
        <v>975</v>
      </c>
      <c r="G762" s="21">
        <v>1260</v>
      </c>
      <c r="H762" s="34">
        <v>1043</v>
      </c>
      <c r="I762" s="21">
        <v>1280</v>
      </c>
      <c r="J762" s="35">
        <v>1063</v>
      </c>
    </row>
    <row r="763" spans="1:10" ht="20.100000000000001" customHeight="1">
      <c r="A763" s="7" t="s">
        <v>2891</v>
      </c>
      <c r="B763" s="54" t="s">
        <v>2901</v>
      </c>
      <c r="C763" s="9" t="s">
        <v>1274</v>
      </c>
      <c r="D763" s="55">
        <v>3400</v>
      </c>
      <c r="E763" s="57">
        <f t="shared" si="53"/>
        <v>4080</v>
      </c>
      <c r="F763" s="60">
        <v>3400</v>
      </c>
      <c r="G763" s="21">
        <v>4370</v>
      </c>
      <c r="H763" s="34">
        <f t="shared" si="57"/>
        <v>3638</v>
      </c>
      <c r="I763" s="21">
        <v>4450</v>
      </c>
      <c r="J763" s="35">
        <f t="shared" si="58"/>
        <v>3706.0000000000005</v>
      </c>
    </row>
    <row r="764" spans="1:10" ht="20.100000000000001" customHeight="1">
      <c r="A764" s="7" t="s">
        <v>2892</v>
      </c>
      <c r="B764" s="54" t="s">
        <v>2902</v>
      </c>
      <c r="C764" s="9" t="s">
        <v>1274</v>
      </c>
      <c r="D764" s="55">
        <v>3700</v>
      </c>
      <c r="E764" s="57">
        <f t="shared" si="53"/>
        <v>4440</v>
      </c>
      <c r="F764" s="60">
        <v>3700</v>
      </c>
      <c r="G764" s="21">
        <v>4760</v>
      </c>
      <c r="H764" s="34">
        <f t="shared" si="57"/>
        <v>3959.0000000000005</v>
      </c>
      <c r="I764" s="21">
        <v>4840</v>
      </c>
      <c r="J764" s="35">
        <f t="shared" si="58"/>
        <v>4033.0000000000005</v>
      </c>
    </row>
    <row r="765" spans="1:10" ht="20.100000000000001" customHeight="1">
      <c r="A765" s="7" t="s">
        <v>2893</v>
      </c>
      <c r="B765" s="54" t="s">
        <v>2903</v>
      </c>
      <c r="C765" s="9" t="s">
        <v>1274</v>
      </c>
      <c r="D765" s="55">
        <v>4000</v>
      </c>
      <c r="E765" s="57">
        <f t="shared" ref="E765:E828" si="59">F765*1.2</f>
        <v>4800</v>
      </c>
      <c r="F765" s="60">
        <v>4000</v>
      </c>
      <c r="G765" s="21">
        <v>5140</v>
      </c>
      <c r="H765" s="34">
        <f t="shared" si="57"/>
        <v>4280</v>
      </c>
      <c r="I765" s="21">
        <v>5240</v>
      </c>
      <c r="J765" s="35">
        <f t="shared" si="58"/>
        <v>4360</v>
      </c>
    </row>
    <row r="766" spans="1:10" ht="20.100000000000001" customHeight="1">
      <c r="A766" s="7" t="s">
        <v>1291</v>
      </c>
      <c r="B766" s="54" t="s">
        <v>1292</v>
      </c>
      <c r="C766" s="9" t="s">
        <v>758</v>
      </c>
      <c r="D766" s="55">
        <v>450</v>
      </c>
      <c r="E766" s="57">
        <v>520</v>
      </c>
      <c r="F766" s="34">
        <v>430</v>
      </c>
      <c r="G766" s="21">
        <v>560</v>
      </c>
      <c r="H766" s="34">
        <v>460</v>
      </c>
      <c r="I766" s="21">
        <v>570</v>
      </c>
      <c r="J766" s="35">
        <v>470</v>
      </c>
    </row>
    <row r="767" spans="1:10" ht="20.100000000000001" customHeight="1">
      <c r="A767" s="7" t="s">
        <v>1293</v>
      </c>
      <c r="B767" s="54" t="s">
        <v>1294</v>
      </c>
      <c r="C767" s="9" t="s">
        <v>758</v>
      </c>
      <c r="D767" s="55">
        <v>700</v>
      </c>
      <c r="E767" s="57">
        <v>830</v>
      </c>
      <c r="F767" s="34">
        <v>690</v>
      </c>
      <c r="G767" s="21">
        <v>890</v>
      </c>
      <c r="H767" s="34">
        <v>740</v>
      </c>
      <c r="I767" s="21">
        <v>910</v>
      </c>
      <c r="J767" s="35">
        <v>752</v>
      </c>
    </row>
    <row r="768" spans="1:10" ht="20.100000000000001" customHeight="1">
      <c r="A768" s="7" t="s">
        <v>2905</v>
      </c>
      <c r="B768" s="54" t="s">
        <v>2904</v>
      </c>
      <c r="C768" s="9" t="s">
        <v>758</v>
      </c>
      <c r="D768" s="55">
        <v>850</v>
      </c>
      <c r="E768" s="57">
        <v>1010</v>
      </c>
      <c r="F768" s="34">
        <v>840</v>
      </c>
      <c r="G768" s="21">
        <f t="shared" ref="G768:G825" si="60">H768*1.2</f>
        <v>1080</v>
      </c>
      <c r="H768" s="34">
        <v>900</v>
      </c>
      <c r="I768" s="21">
        <v>1100</v>
      </c>
      <c r="J768" s="35">
        <v>916</v>
      </c>
    </row>
    <row r="769" spans="1:10" ht="20.100000000000001" customHeight="1">
      <c r="A769" s="7" t="s">
        <v>1295</v>
      </c>
      <c r="B769" s="54" t="s">
        <v>1296</v>
      </c>
      <c r="C769" s="9" t="s">
        <v>1274</v>
      </c>
      <c r="D769" s="55">
        <v>35</v>
      </c>
      <c r="E769" s="57">
        <v>60</v>
      </c>
      <c r="F769" s="34">
        <v>45</v>
      </c>
      <c r="G769" s="21">
        <v>60</v>
      </c>
      <c r="H769" s="34">
        <v>48</v>
      </c>
      <c r="I769" s="21">
        <v>60</v>
      </c>
      <c r="J769" s="35">
        <v>49</v>
      </c>
    </row>
    <row r="770" spans="1:10" ht="25.5">
      <c r="A770" s="7" t="s">
        <v>1297</v>
      </c>
      <c r="B770" s="54" t="s">
        <v>3499</v>
      </c>
      <c r="C770" s="9" t="s">
        <v>296</v>
      </c>
      <c r="D770" s="55">
        <v>55</v>
      </c>
      <c r="E770" s="57">
        <v>80</v>
      </c>
      <c r="F770" s="34">
        <v>65</v>
      </c>
      <c r="G770" s="21">
        <v>90</v>
      </c>
      <c r="H770" s="34">
        <v>70</v>
      </c>
      <c r="I770" s="21">
        <v>90</v>
      </c>
      <c r="J770" s="35">
        <v>71</v>
      </c>
    </row>
    <row r="771" spans="1:10">
      <c r="A771" s="7" t="s">
        <v>1298</v>
      </c>
      <c r="B771" s="54" t="s">
        <v>1299</v>
      </c>
      <c r="C771" s="9" t="s">
        <v>296</v>
      </c>
      <c r="D771" s="55">
        <v>70</v>
      </c>
      <c r="E771" s="57">
        <f t="shared" si="59"/>
        <v>120</v>
      </c>
      <c r="F771" s="34">
        <v>100</v>
      </c>
      <c r="G771" s="21">
        <v>130</v>
      </c>
      <c r="H771" s="34">
        <f t="shared" si="57"/>
        <v>107</v>
      </c>
      <c r="I771" s="21">
        <v>130</v>
      </c>
      <c r="J771" s="35">
        <f t="shared" si="58"/>
        <v>109.00000000000001</v>
      </c>
    </row>
    <row r="772" spans="1:10">
      <c r="A772" s="7" t="s">
        <v>1300</v>
      </c>
      <c r="B772" s="54" t="s">
        <v>1301</v>
      </c>
      <c r="C772" s="9" t="s">
        <v>296</v>
      </c>
      <c r="D772" s="55">
        <v>80</v>
      </c>
      <c r="E772" s="57">
        <v>140</v>
      </c>
      <c r="F772" s="34">
        <v>110</v>
      </c>
      <c r="G772" s="21">
        <v>150</v>
      </c>
      <c r="H772" s="34">
        <v>118</v>
      </c>
      <c r="I772" s="21">
        <v>150</v>
      </c>
      <c r="J772" s="35">
        <v>120</v>
      </c>
    </row>
    <row r="773" spans="1:10">
      <c r="A773" s="7" t="s">
        <v>1302</v>
      </c>
      <c r="B773" s="54" t="s">
        <v>1303</v>
      </c>
      <c r="C773" s="9" t="s">
        <v>296</v>
      </c>
      <c r="D773" s="55">
        <v>85</v>
      </c>
      <c r="E773" s="57">
        <v>150</v>
      </c>
      <c r="F773" s="34">
        <v>120</v>
      </c>
      <c r="G773" s="21">
        <v>160</v>
      </c>
      <c r="H773" s="34">
        <v>128</v>
      </c>
      <c r="I773" s="21">
        <v>160</v>
      </c>
      <c r="J773" s="35">
        <v>131</v>
      </c>
    </row>
    <row r="774" spans="1:10">
      <c r="A774" s="7" t="s">
        <v>1304</v>
      </c>
      <c r="B774" s="54" t="s">
        <v>1305</v>
      </c>
      <c r="C774" s="9" t="s">
        <v>296</v>
      </c>
      <c r="D774" s="55">
        <v>100</v>
      </c>
      <c r="E774" s="57">
        <v>170</v>
      </c>
      <c r="F774" s="34">
        <v>140</v>
      </c>
      <c r="G774" s="21">
        <f t="shared" si="60"/>
        <v>180</v>
      </c>
      <c r="H774" s="34">
        <v>150</v>
      </c>
      <c r="I774" s="21">
        <v>190</v>
      </c>
      <c r="J774" s="35">
        <v>153</v>
      </c>
    </row>
    <row r="775" spans="1:10" ht="20.100000000000001" customHeight="1">
      <c r="A775" s="7" t="s">
        <v>1306</v>
      </c>
      <c r="B775" s="54" t="s">
        <v>1307</v>
      </c>
      <c r="C775" s="9" t="s">
        <v>296</v>
      </c>
      <c r="D775" s="55">
        <v>70</v>
      </c>
      <c r="E775" s="57">
        <v>100</v>
      </c>
      <c r="F775" s="34">
        <v>80</v>
      </c>
      <c r="G775" s="21">
        <v>110</v>
      </c>
      <c r="H775" s="34">
        <v>86</v>
      </c>
      <c r="I775" s="21">
        <v>110</v>
      </c>
      <c r="J775" s="35">
        <v>87</v>
      </c>
    </row>
    <row r="776" spans="1:10" ht="32.25" customHeight="1">
      <c r="A776" s="7" t="s">
        <v>1308</v>
      </c>
      <c r="B776" s="54" t="s">
        <v>1309</v>
      </c>
      <c r="C776" s="9" t="s">
        <v>296</v>
      </c>
      <c r="D776" s="55">
        <v>600</v>
      </c>
      <c r="E776" s="57">
        <f t="shared" si="59"/>
        <v>1080</v>
      </c>
      <c r="F776" s="34">
        <v>900</v>
      </c>
      <c r="G776" s="21">
        <v>1160</v>
      </c>
      <c r="H776" s="34">
        <f t="shared" si="57"/>
        <v>963</v>
      </c>
      <c r="I776" s="21">
        <v>1180</v>
      </c>
      <c r="J776" s="35">
        <f t="shared" si="58"/>
        <v>981.00000000000011</v>
      </c>
    </row>
    <row r="777" spans="1:10" ht="20.100000000000001" customHeight="1">
      <c r="A777" s="7" t="s">
        <v>1310</v>
      </c>
      <c r="B777" s="54" t="s">
        <v>1311</v>
      </c>
      <c r="C777" s="9" t="s">
        <v>296</v>
      </c>
      <c r="D777" s="55">
        <v>28</v>
      </c>
      <c r="E777" s="57">
        <v>70</v>
      </c>
      <c r="F777" s="34">
        <v>55</v>
      </c>
      <c r="G777" s="21">
        <v>80</v>
      </c>
      <c r="H777" s="34">
        <v>60</v>
      </c>
      <c r="I777" s="21">
        <v>80</v>
      </c>
      <c r="J777" s="35">
        <v>60</v>
      </c>
    </row>
    <row r="778" spans="1:10" ht="25.5">
      <c r="A778" s="7" t="s">
        <v>1312</v>
      </c>
      <c r="B778" s="54" t="s">
        <v>3500</v>
      </c>
      <c r="C778" s="9" t="s">
        <v>296</v>
      </c>
      <c r="D778" s="55">
        <v>55</v>
      </c>
      <c r="E778" s="57">
        <v>80</v>
      </c>
      <c r="F778" s="34">
        <v>65</v>
      </c>
      <c r="G778" s="21">
        <v>90</v>
      </c>
      <c r="H778" s="34">
        <v>70</v>
      </c>
      <c r="I778" s="21">
        <v>90</v>
      </c>
      <c r="J778" s="35">
        <v>71</v>
      </c>
    </row>
    <row r="779" spans="1:10" ht="20.100000000000001" customHeight="1">
      <c r="A779" s="7" t="s">
        <v>1313</v>
      </c>
      <c r="B779" s="54" t="s">
        <v>1314</v>
      </c>
      <c r="C779" s="9" t="s">
        <v>296</v>
      </c>
      <c r="D779" s="55">
        <v>55</v>
      </c>
      <c r="E779" s="57">
        <v>80</v>
      </c>
      <c r="F779" s="34">
        <v>65</v>
      </c>
      <c r="G779" s="21">
        <v>90</v>
      </c>
      <c r="H779" s="34">
        <v>70</v>
      </c>
      <c r="I779" s="21">
        <v>90</v>
      </c>
      <c r="J779" s="35">
        <v>71</v>
      </c>
    </row>
    <row r="780" spans="1:10" ht="20.100000000000001" customHeight="1">
      <c r="A780" s="7" t="s">
        <v>1315</v>
      </c>
      <c r="B780" s="54" t="s">
        <v>1316</v>
      </c>
      <c r="C780" s="12" t="s">
        <v>3425</v>
      </c>
      <c r="D780" s="55">
        <v>340</v>
      </c>
      <c r="E780" s="57">
        <f t="shared" si="59"/>
        <v>510</v>
      </c>
      <c r="F780" s="34">
        <v>425</v>
      </c>
      <c r="G780" s="21">
        <v>560</v>
      </c>
      <c r="H780" s="34">
        <v>454</v>
      </c>
      <c r="I780" s="21">
        <v>560</v>
      </c>
      <c r="J780" s="35">
        <v>463</v>
      </c>
    </row>
    <row r="781" spans="1:10" ht="25.5">
      <c r="A781" s="7" t="s">
        <v>1317</v>
      </c>
      <c r="B781" s="54" t="s">
        <v>3501</v>
      </c>
      <c r="C781" s="9" t="s">
        <v>296</v>
      </c>
      <c r="D781" s="55">
        <v>17</v>
      </c>
      <c r="E781" s="57">
        <f t="shared" si="59"/>
        <v>240</v>
      </c>
      <c r="F781" s="34">
        <v>200</v>
      </c>
      <c r="G781" s="21">
        <v>260</v>
      </c>
      <c r="H781" s="34">
        <f t="shared" si="57"/>
        <v>214</v>
      </c>
      <c r="I781" s="21">
        <v>270</v>
      </c>
      <c r="J781" s="35">
        <f t="shared" si="58"/>
        <v>218.00000000000003</v>
      </c>
    </row>
    <row r="782" spans="1:10" ht="20.100000000000001" customHeight="1">
      <c r="A782" s="7" t="s">
        <v>1318</v>
      </c>
      <c r="B782" s="54" t="s">
        <v>1319</v>
      </c>
      <c r="C782" s="9" t="s">
        <v>296</v>
      </c>
      <c r="D782" s="55">
        <v>70</v>
      </c>
      <c r="E782" s="57">
        <v>110</v>
      </c>
      <c r="F782" s="34">
        <v>90</v>
      </c>
      <c r="G782" s="21">
        <v>120</v>
      </c>
      <c r="H782" s="34">
        <v>96</v>
      </c>
      <c r="I782" s="21">
        <v>120</v>
      </c>
      <c r="J782" s="35">
        <v>98</v>
      </c>
    </row>
    <row r="783" spans="1:10" ht="20.100000000000001" customHeight="1">
      <c r="A783" s="7" t="s">
        <v>1320</v>
      </c>
      <c r="B783" s="54" t="s">
        <v>1321</v>
      </c>
      <c r="C783" s="9" t="s">
        <v>296</v>
      </c>
      <c r="D783" s="55">
        <v>80</v>
      </c>
      <c r="E783" s="57">
        <v>140</v>
      </c>
      <c r="F783" s="34">
        <v>110</v>
      </c>
      <c r="G783" s="21">
        <v>150</v>
      </c>
      <c r="H783" s="34">
        <v>118</v>
      </c>
      <c r="I783" s="21">
        <v>150</v>
      </c>
      <c r="J783" s="35">
        <v>120</v>
      </c>
    </row>
    <row r="784" spans="1:10" ht="20.100000000000001" customHeight="1">
      <c r="A784" s="7" t="s">
        <v>1322</v>
      </c>
      <c r="B784" s="54" t="s">
        <v>1323</v>
      </c>
      <c r="C784" s="9" t="s">
        <v>296</v>
      </c>
      <c r="D784" s="55">
        <v>90</v>
      </c>
      <c r="E784" s="57">
        <v>160</v>
      </c>
      <c r="F784" s="34">
        <v>130</v>
      </c>
      <c r="G784" s="21">
        <v>170</v>
      </c>
      <c r="H784" s="34">
        <v>139</v>
      </c>
      <c r="I784" s="21">
        <v>170</v>
      </c>
      <c r="J784" s="35">
        <v>142</v>
      </c>
    </row>
    <row r="785" spans="1:10" ht="20.100000000000001" customHeight="1">
      <c r="A785" s="7" t="s">
        <v>1324</v>
      </c>
      <c r="B785" s="54" t="s">
        <v>1325</v>
      </c>
      <c r="C785" s="9" t="s">
        <v>296</v>
      </c>
      <c r="D785" s="55">
        <v>115</v>
      </c>
      <c r="E785" s="57">
        <f t="shared" si="59"/>
        <v>180</v>
      </c>
      <c r="F785" s="34">
        <v>150</v>
      </c>
      <c r="G785" s="21">
        <v>200</v>
      </c>
      <c r="H785" s="34">
        <v>161</v>
      </c>
      <c r="I785" s="21">
        <v>200</v>
      </c>
      <c r="J785" s="35">
        <v>164</v>
      </c>
    </row>
    <row r="786" spans="1:10" ht="20.100000000000001" customHeight="1">
      <c r="A786" s="7" t="s">
        <v>1326</v>
      </c>
      <c r="B786" s="54" t="s">
        <v>1327</v>
      </c>
      <c r="C786" s="9" t="s">
        <v>758</v>
      </c>
      <c r="D786" s="55">
        <v>1050</v>
      </c>
      <c r="E786" s="57">
        <v>1480</v>
      </c>
      <c r="F786" s="34">
        <v>1230</v>
      </c>
      <c r="G786" s="21">
        <v>1580</v>
      </c>
      <c r="H786" s="34">
        <v>1316</v>
      </c>
      <c r="I786" s="21">
        <v>1610</v>
      </c>
      <c r="J786" s="35">
        <v>1341</v>
      </c>
    </row>
    <row r="787" spans="1:10" ht="25.5">
      <c r="A787" s="7" t="s">
        <v>1328</v>
      </c>
      <c r="B787" s="54" t="s">
        <v>1329</v>
      </c>
      <c r="C787" s="9" t="s">
        <v>758</v>
      </c>
      <c r="D787" s="55">
        <v>850</v>
      </c>
      <c r="E787" s="57">
        <f t="shared" si="59"/>
        <v>1200</v>
      </c>
      <c r="F787" s="34">
        <v>1000</v>
      </c>
      <c r="G787" s="21">
        <v>1290</v>
      </c>
      <c r="H787" s="34">
        <f t="shared" ref="H787:H843" si="61">F787*1.07</f>
        <v>1070</v>
      </c>
      <c r="I787" s="21">
        <v>1310</v>
      </c>
      <c r="J787" s="35">
        <f t="shared" si="58"/>
        <v>1090</v>
      </c>
    </row>
    <row r="788" spans="1:10" ht="25.5">
      <c r="A788" s="7" t="s">
        <v>1330</v>
      </c>
      <c r="B788" s="54" t="s">
        <v>1331</v>
      </c>
      <c r="C788" s="9" t="s">
        <v>758</v>
      </c>
      <c r="D788" s="55">
        <v>950</v>
      </c>
      <c r="E788" s="57">
        <v>900</v>
      </c>
      <c r="F788" s="34">
        <v>745</v>
      </c>
      <c r="G788" s="21">
        <v>960</v>
      </c>
      <c r="H788" s="34">
        <v>797</v>
      </c>
      <c r="I788" s="21">
        <v>980</v>
      </c>
      <c r="J788" s="35">
        <v>812</v>
      </c>
    </row>
    <row r="789" spans="1:10" ht="25.5">
      <c r="A789" s="7" t="s">
        <v>2906</v>
      </c>
      <c r="B789" s="54" t="s">
        <v>2912</v>
      </c>
      <c r="C789" s="9" t="s">
        <v>758</v>
      </c>
      <c r="D789" s="55">
        <v>700</v>
      </c>
      <c r="E789" s="57">
        <v>990</v>
      </c>
      <c r="F789" s="34">
        <v>820</v>
      </c>
      <c r="G789" s="21">
        <v>1060</v>
      </c>
      <c r="H789" s="34">
        <v>877</v>
      </c>
      <c r="I789" s="21">
        <v>1080</v>
      </c>
      <c r="J789" s="35">
        <v>894</v>
      </c>
    </row>
    <row r="790" spans="1:10" ht="25.5">
      <c r="A790" s="7" t="s">
        <v>2907</v>
      </c>
      <c r="B790" s="54" t="s">
        <v>2913</v>
      </c>
      <c r="C790" s="9" t="s">
        <v>758</v>
      </c>
      <c r="D790" s="55">
        <v>922.5</v>
      </c>
      <c r="E790" s="57">
        <v>1310</v>
      </c>
      <c r="F790" s="34">
        <v>1090</v>
      </c>
      <c r="G790" s="21">
        <v>1400</v>
      </c>
      <c r="H790" s="34">
        <v>1165</v>
      </c>
      <c r="I790" s="21">
        <v>1430</v>
      </c>
      <c r="J790" s="35">
        <v>1188</v>
      </c>
    </row>
    <row r="791" spans="1:10" ht="38.25">
      <c r="A791" s="7" t="s">
        <v>2908</v>
      </c>
      <c r="B791" s="54" t="s">
        <v>2914</v>
      </c>
      <c r="C791" s="9" t="s">
        <v>758</v>
      </c>
      <c r="D791" s="55">
        <v>1120</v>
      </c>
      <c r="E791" s="57">
        <v>1790</v>
      </c>
      <c r="F791" s="34">
        <v>1490</v>
      </c>
      <c r="G791" s="21">
        <v>1910</v>
      </c>
      <c r="H791" s="34">
        <v>1590</v>
      </c>
      <c r="I791" s="21">
        <v>1950</v>
      </c>
      <c r="J791" s="35">
        <v>1624</v>
      </c>
    </row>
    <row r="792" spans="1:10" ht="38.25">
      <c r="A792" s="7" t="s">
        <v>2909</v>
      </c>
      <c r="B792" s="54" t="s">
        <v>2915</v>
      </c>
      <c r="C792" s="9" t="s">
        <v>758</v>
      </c>
      <c r="D792" s="55">
        <v>650</v>
      </c>
      <c r="E792" s="57">
        <v>940</v>
      </c>
      <c r="F792" s="34">
        <v>780</v>
      </c>
      <c r="G792" s="21">
        <v>1010</v>
      </c>
      <c r="H792" s="34">
        <v>835</v>
      </c>
      <c r="I792" s="21">
        <f t="shared" ref="I792:I820" si="62">J792*1.2</f>
        <v>1020</v>
      </c>
      <c r="J792" s="35">
        <v>850</v>
      </c>
    </row>
    <row r="793" spans="1:10" ht="26.25" customHeight="1">
      <c r="A793" s="7" t="s">
        <v>2910</v>
      </c>
      <c r="B793" s="54" t="s">
        <v>2916</v>
      </c>
      <c r="C793" s="9" t="s">
        <v>758</v>
      </c>
      <c r="D793" s="55">
        <v>875</v>
      </c>
      <c r="E793" s="57">
        <v>1300</v>
      </c>
      <c r="F793" s="34">
        <v>1080</v>
      </c>
      <c r="G793" s="21">
        <v>1400</v>
      </c>
      <c r="H793" s="34">
        <v>1166</v>
      </c>
      <c r="I793" s="21">
        <v>1420</v>
      </c>
      <c r="J793" s="35">
        <v>1177</v>
      </c>
    </row>
    <row r="794" spans="1:10" ht="20.100000000000001" customHeight="1">
      <c r="A794" s="7" t="s">
        <v>2911</v>
      </c>
      <c r="B794" s="54" t="s">
        <v>2917</v>
      </c>
      <c r="C794" s="9" t="s">
        <v>1274</v>
      </c>
      <c r="D794" s="55">
        <v>30</v>
      </c>
      <c r="E794" s="57">
        <v>50</v>
      </c>
      <c r="F794" s="34">
        <v>35</v>
      </c>
      <c r="G794" s="21">
        <v>50</v>
      </c>
      <c r="H794" s="34">
        <v>37</v>
      </c>
      <c r="I794" s="21">
        <v>50</v>
      </c>
      <c r="J794" s="35">
        <v>38</v>
      </c>
    </row>
    <row r="795" spans="1:10" ht="20.100000000000001" customHeight="1">
      <c r="A795" s="7" t="s">
        <v>1332</v>
      </c>
      <c r="B795" s="54" t="s">
        <v>1333</v>
      </c>
      <c r="C795" s="9" t="s">
        <v>769</v>
      </c>
      <c r="D795" s="55">
        <v>110</v>
      </c>
      <c r="E795" s="57">
        <v>160</v>
      </c>
      <c r="F795" s="34">
        <v>130</v>
      </c>
      <c r="G795" s="21">
        <v>170</v>
      </c>
      <c r="H795" s="34">
        <v>139</v>
      </c>
      <c r="I795" s="21">
        <v>170</v>
      </c>
      <c r="J795" s="35">
        <v>142</v>
      </c>
    </row>
    <row r="796" spans="1:10" ht="20.100000000000001" customHeight="1">
      <c r="A796" s="7" t="s">
        <v>1334</v>
      </c>
      <c r="B796" s="54" t="s">
        <v>1335</v>
      </c>
      <c r="C796" s="9" t="s">
        <v>769</v>
      </c>
      <c r="D796" s="55">
        <v>750</v>
      </c>
      <c r="E796" s="57">
        <f t="shared" si="59"/>
        <v>1260</v>
      </c>
      <c r="F796" s="34">
        <v>1050</v>
      </c>
      <c r="G796" s="21">
        <v>1350</v>
      </c>
      <c r="H796" s="34">
        <v>1124</v>
      </c>
      <c r="I796" s="21">
        <v>1380</v>
      </c>
      <c r="J796" s="35">
        <v>1145</v>
      </c>
    </row>
    <row r="797" spans="1:10" ht="20.100000000000001" customHeight="1">
      <c r="A797" s="7" t="s">
        <v>1336</v>
      </c>
      <c r="B797" s="54" t="s">
        <v>1337</v>
      </c>
      <c r="C797" s="9" t="s">
        <v>769</v>
      </c>
      <c r="D797" s="55">
        <v>390</v>
      </c>
      <c r="E797" s="57">
        <v>640</v>
      </c>
      <c r="F797" s="34">
        <v>530</v>
      </c>
      <c r="G797" s="21">
        <v>690</v>
      </c>
      <c r="H797" s="34">
        <v>567</v>
      </c>
      <c r="I797" s="21">
        <v>700</v>
      </c>
      <c r="J797" s="35">
        <v>578</v>
      </c>
    </row>
    <row r="798" spans="1:10" ht="41.25" customHeight="1">
      <c r="A798" s="7" t="s">
        <v>1338</v>
      </c>
      <c r="B798" s="54" t="s">
        <v>3502</v>
      </c>
      <c r="C798" s="9" t="s">
        <v>121</v>
      </c>
      <c r="D798" s="57">
        <v>260</v>
      </c>
      <c r="E798" s="57">
        <v>410</v>
      </c>
      <c r="F798" s="34">
        <v>340</v>
      </c>
      <c r="G798" s="21">
        <v>440</v>
      </c>
      <c r="H798" s="34">
        <v>364</v>
      </c>
      <c r="I798" s="21">
        <v>450</v>
      </c>
      <c r="J798" s="35">
        <v>371</v>
      </c>
    </row>
    <row r="799" spans="1:10" ht="42.75" customHeight="1">
      <c r="A799" s="7" t="s">
        <v>1339</v>
      </c>
      <c r="B799" s="54" t="s">
        <v>3503</v>
      </c>
      <c r="C799" s="9" t="s">
        <v>121</v>
      </c>
      <c r="D799" s="57">
        <v>300</v>
      </c>
      <c r="E799" s="57">
        <v>500</v>
      </c>
      <c r="F799" s="34">
        <v>410</v>
      </c>
      <c r="G799" s="21">
        <v>530</v>
      </c>
      <c r="H799" s="34">
        <v>440</v>
      </c>
      <c r="I799" s="21">
        <f t="shared" si="62"/>
        <v>540</v>
      </c>
      <c r="J799" s="35">
        <v>450</v>
      </c>
    </row>
    <row r="800" spans="1:10" ht="43.5" customHeight="1">
      <c r="A800" s="7" t="s">
        <v>1340</v>
      </c>
      <c r="B800" s="54" t="s">
        <v>3504</v>
      </c>
      <c r="C800" s="9" t="s">
        <v>121</v>
      </c>
      <c r="D800" s="57">
        <v>365</v>
      </c>
      <c r="E800" s="57">
        <f t="shared" si="59"/>
        <v>600</v>
      </c>
      <c r="F800" s="34">
        <v>500</v>
      </c>
      <c r="G800" s="21">
        <v>650</v>
      </c>
      <c r="H800" s="34">
        <f t="shared" si="61"/>
        <v>535</v>
      </c>
      <c r="I800" s="21">
        <v>660</v>
      </c>
      <c r="J800" s="35">
        <f t="shared" si="58"/>
        <v>545</v>
      </c>
    </row>
    <row r="801" spans="1:10" ht="39.75" customHeight="1">
      <c r="A801" s="7" t="s">
        <v>1341</v>
      </c>
      <c r="B801" s="54" t="s">
        <v>3505</v>
      </c>
      <c r="C801" s="9" t="s">
        <v>121</v>
      </c>
      <c r="D801" s="57">
        <v>460</v>
      </c>
      <c r="E801" s="57">
        <v>750</v>
      </c>
      <c r="F801" s="34">
        <v>620</v>
      </c>
      <c r="G801" s="21">
        <v>800</v>
      </c>
      <c r="H801" s="34">
        <v>660</v>
      </c>
      <c r="I801" s="21">
        <f t="shared" si="62"/>
        <v>810</v>
      </c>
      <c r="J801" s="35">
        <v>675</v>
      </c>
    </row>
    <row r="802" spans="1:10" ht="40.5" customHeight="1">
      <c r="A802" s="7" t="s">
        <v>1342</v>
      </c>
      <c r="B802" s="54" t="s">
        <v>3506</v>
      </c>
      <c r="C802" s="9" t="s">
        <v>121</v>
      </c>
      <c r="D802" s="57">
        <v>575</v>
      </c>
      <c r="E802" s="57">
        <f t="shared" si="59"/>
        <v>960</v>
      </c>
      <c r="F802" s="34">
        <v>800</v>
      </c>
      <c r="G802" s="21">
        <v>1030</v>
      </c>
      <c r="H802" s="34">
        <f t="shared" si="61"/>
        <v>856</v>
      </c>
      <c r="I802" s="21">
        <v>1050</v>
      </c>
      <c r="J802" s="35">
        <f t="shared" si="58"/>
        <v>872.00000000000011</v>
      </c>
    </row>
    <row r="803" spans="1:10">
      <c r="A803" s="7" t="s">
        <v>1343</v>
      </c>
      <c r="B803" s="54" t="s">
        <v>1344</v>
      </c>
      <c r="C803" s="9" t="s">
        <v>1267</v>
      </c>
      <c r="D803" s="57">
        <v>4500</v>
      </c>
      <c r="E803" s="57">
        <f t="shared" si="59"/>
        <v>10800</v>
      </c>
      <c r="F803" s="34">
        <v>9000</v>
      </c>
      <c r="G803" s="21">
        <v>11560</v>
      </c>
      <c r="H803" s="34">
        <f t="shared" si="61"/>
        <v>9630</v>
      </c>
      <c r="I803" s="21">
        <v>11780</v>
      </c>
      <c r="J803" s="35">
        <f t="shared" si="58"/>
        <v>9810</v>
      </c>
    </row>
    <row r="804" spans="1:10">
      <c r="A804" s="7" t="s">
        <v>1345</v>
      </c>
      <c r="B804" s="54" t="s">
        <v>1346</v>
      </c>
      <c r="C804" s="9" t="s">
        <v>1267</v>
      </c>
      <c r="D804" s="57">
        <v>4200</v>
      </c>
      <c r="E804" s="57">
        <f t="shared" si="59"/>
        <v>7800</v>
      </c>
      <c r="F804" s="34">
        <v>6500</v>
      </c>
      <c r="G804" s="21">
        <v>8350</v>
      </c>
      <c r="H804" s="34">
        <f t="shared" si="61"/>
        <v>6955</v>
      </c>
      <c r="I804" s="21">
        <v>8510</v>
      </c>
      <c r="J804" s="35">
        <f t="shared" si="58"/>
        <v>7085.0000000000009</v>
      </c>
    </row>
    <row r="805" spans="1:10" ht="20.100000000000001" customHeight="1">
      <c r="A805" s="7" t="s">
        <v>2918</v>
      </c>
      <c r="B805" s="54" t="s">
        <v>2947</v>
      </c>
      <c r="C805" s="9" t="s">
        <v>1274</v>
      </c>
      <c r="D805" s="57">
        <v>35</v>
      </c>
      <c r="E805" s="57">
        <v>50</v>
      </c>
      <c r="F805" s="34">
        <v>35</v>
      </c>
      <c r="G805" s="21">
        <v>50</v>
      </c>
      <c r="H805" s="34">
        <v>37</v>
      </c>
      <c r="I805" s="21">
        <v>50</v>
      </c>
      <c r="J805" s="35">
        <v>38</v>
      </c>
    </row>
    <row r="806" spans="1:10" ht="20.100000000000001" customHeight="1">
      <c r="A806" s="7" t="s">
        <v>2919</v>
      </c>
      <c r="B806" s="54" t="s">
        <v>2948</v>
      </c>
      <c r="C806" s="9" t="s">
        <v>1274</v>
      </c>
      <c r="D806" s="57">
        <v>20</v>
      </c>
      <c r="E806" s="57">
        <v>30</v>
      </c>
      <c r="F806" s="34">
        <v>22</v>
      </c>
      <c r="G806" s="21">
        <v>30</v>
      </c>
      <c r="H806" s="34">
        <v>23</v>
      </c>
      <c r="I806" s="21">
        <v>30</v>
      </c>
      <c r="J806" s="35">
        <v>24</v>
      </c>
    </row>
    <row r="807" spans="1:10" ht="20.100000000000001" customHeight="1">
      <c r="A807" s="7" t="s">
        <v>2920</v>
      </c>
      <c r="B807" s="54" t="s">
        <v>2949</v>
      </c>
      <c r="C807" s="9" t="s">
        <v>296</v>
      </c>
      <c r="D807" s="57">
        <v>460</v>
      </c>
      <c r="E807" s="57">
        <v>750</v>
      </c>
      <c r="F807" s="34">
        <v>620</v>
      </c>
      <c r="G807" s="21">
        <v>800</v>
      </c>
      <c r="H807" s="34">
        <v>663</v>
      </c>
      <c r="I807" s="21">
        <f t="shared" si="62"/>
        <v>810</v>
      </c>
      <c r="J807" s="35">
        <v>675</v>
      </c>
    </row>
    <row r="808" spans="1:10" ht="20.100000000000001" customHeight="1">
      <c r="A808" s="7" t="s">
        <v>2921</v>
      </c>
      <c r="B808" s="54" t="s">
        <v>2950</v>
      </c>
      <c r="C808" s="9" t="s">
        <v>296</v>
      </c>
      <c r="D808" s="57">
        <v>145</v>
      </c>
      <c r="E808" s="57">
        <v>230</v>
      </c>
      <c r="F808" s="34">
        <v>190</v>
      </c>
      <c r="G808" s="21">
        <v>250</v>
      </c>
      <c r="H808" s="34">
        <v>203</v>
      </c>
      <c r="I808" s="21">
        <v>250</v>
      </c>
      <c r="J808" s="35">
        <v>207</v>
      </c>
    </row>
    <row r="809" spans="1:10" ht="20.100000000000001" customHeight="1">
      <c r="A809" s="7" t="s">
        <v>2922</v>
      </c>
      <c r="B809" s="54" t="s">
        <v>2951</v>
      </c>
      <c r="C809" s="9" t="s">
        <v>3343</v>
      </c>
      <c r="D809" s="57">
        <v>100</v>
      </c>
      <c r="E809" s="57">
        <v>290</v>
      </c>
      <c r="F809" s="34">
        <v>235</v>
      </c>
      <c r="G809" s="21">
        <v>310</v>
      </c>
      <c r="H809" s="34">
        <v>251</v>
      </c>
      <c r="I809" s="21">
        <v>310</v>
      </c>
      <c r="J809" s="35">
        <v>256</v>
      </c>
    </row>
    <row r="810" spans="1:10" ht="20.100000000000001" customHeight="1">
      <c r="A810" s="7" t="s">
        <v>2923</v>
      </c>
      <c r="B810" s="54" t="s">
        <v>2952</v>
      </c>
      <c r="C810" s="9" t="s">
        <v>3343</v>
      </c>
      <c r="D810" s="57">
        <v>605</v>
      </c>
      <c r="E810" s="57">
        <f t="shared" si="59"/>
        <v>1020</v>
      </c>
      <c r="F810" s="34">
        <v>850</v>
      </c>
      <c r="G810" s="21">
        <v>1100</v>
      </c>
      <c r="H810" s="34">
        <v>910</v>
      </c>
      <c r="I810" s="21">
        <v>1120</v>
      </c>
      <c r="J810" s="35">
        <v>926</v>
      </c>
    </row>
    <row r="811" spans="1:10" ht="20.100000000000001" customHeight="1">
      <c r="A811" s="7" t="s">
        <v>2924</v>
      </c>
      <c r="B811" s="54" t="s">
        <v>2953</v>
      </c>
      <c r="C811" s="9" t="s">
        <v>3343</v>
      </c>
      <c r="D811" s="57">
        <v>160</v>
      </c>
      <c r="E811" s="57">
        <v>230</v>
      </c>
      <c r="F811" s="34">
        <v>190</v>
      </c>
      <c r="G811" s="21">
        <v>250</v>
      </c>
      <c r="H811" s="34">
        <v>203</v>
      </c>
      <c r="I811" s="21">
        <v>250</v>
      </c>
      <c r="J811" s="35">
        <v>207</v>
      </c>
    </row>
    <row r="812" spans="1:10" ht="20.100000000000001" customHeight="1">
      <c r="A812" s="7" t="s">
        <v>2925</v>
      </c>
      <c r="B812" s="54" t="s">
        <v>2954</v>
      </c>
      <c r="C812" s="9" t="s">
        <v>296</v>
      </c>
      <c r="D812" s="57">
        <v>110</v>
      </c>
      <c r="E812" s="57">
        <v>160</v>
      </c>
      <c r="F812" s="34">
        <v>130</v>
      </c>
      <c r="G812" s="21">
        <v>170</v>
      </c>
      <c r="H812" s="34">
        <v>139</v>
      </c>
      <c r="I812" s="21">
        <v>170</v>
      </c>
      <c r="J812" s="35">
        <v>142</v>
      </c>
    </row>
    <row r="813" spans="1:10" ht="20.100000000000001" customHeight="1">
      <c r="A813" s="7" t="s">
        <v>2926</v>
      </c>
      <c r="B813" s="54" t="s">
        <v>2955</v>
      </c>
      <c r="C813" s="9" t="s">
        <v>296</v>
      </c>
      <c r="D813" s="57">
        <v>35</v>
      </c>
      <c r="E813" s="57">
        <v>60</v>
      </c>
      <c r="F813" s="34">
        <v>45</v>
      </c>
      <c r="G813" s="21">
        <v>60</v>
      </c>
      <c r="H813" s="34">
        <v>48</v>
      </c>
      <c r="I813" s="21">
        <v>60</v>
      </c>
      <c r="J813" s="35">
        <v>49</v>
      </c>
    </row>
    <row r="814" spans="1:10" ht="20.100000000000001" customHeight="1">
      <c r="A814" s="7" t="s">
        <v>2927</v>
      </c>
      <c r="B814" s="54" t="s">
        <v>2956</v>
      </c>
      <c r="C814" s="9" t="s">
        <v>296</v>
      </c>
      <c r="D814" s="57">
        <v>5</v>
      </c>
      <c r="E814" s="57">
        <v>10</v>
      </c>
      <c r="F814" s="34">
        <v>6</v>
      </c>
      <c r="G814" s="21">
        <v>10</v>
      </c>
      <c r="H814" s="34">
        <v>6.4</v>
      </c>
      <c r="I814" s="21">
        <v>10</v>
      </c>
      <c r="J814" s="35">
        <v>6.5</v>
      </c>
    </row>
    <row r="815" spans="1:10" ht="20.100000000000001" customHeight="1">
      <c r="A815" s="7" t="s">
        <v>2928</v>
      </c>
      <c r="B815" s="54" t="s">
        <v>2957</v>
      </c>
      <c r="C815" s="9" t="s">
        <v>1274</v>
      </c>
      <c r="D815" s="57">
        <v>25</v>
      </c>
      <c r="E815" s="57">
        <v>50</v>
      </c>
      <c r="F815" s="34">
        <v>40</v>
      </c>
      <c r="G815" s="21">
        <v>60</v>
      </c>
      <c r="H815" s="34">
        <v>43</v>
      </c>
      <c r="I815" s="21">
        <v>60</v>
      </c>
      <c r="J815" s="35">
        <v>44</v>
      </c>
    </row>
    <row r="816" spans="1:10" ht="20.100000000000001" customHeight="1">
      <c r="A816" s="7" t="s">
        <v>2929</v>
      </c>
      <c r="B816" s="54" t="s">
        <v>2958</v>
      </c>
      <c r="C816" s="9" t="s">
        <v>3343</v>
      </c>
      <c r="D816" s="57">
        <v>66</v>
      </c>
      <c r="E816" s="57">
        <f t="shared" si="59"/>
        <v>90</v>
      </c>
      <c r="F816" s="34">
        <v>75</v>
      </c>
      <c r="G816" s="21">
        <v>100</v>
      </c>
      <c r="H816" s="34">
        <v>80</v>
      </c>
      <c r="I816" s="21">
        <v>100</v>
      </c>
      <c r="J816" s="35">
        <v>82</v>
      </c>
    </row>
    <row r="817" spans="1:10" ht="20.100000000000001" customHeight="1">
      <c r="A817" s="7" t="s">
        <v>2930</v>
      </c>
      <c r="B817" s="54" t="s">
        <v>2959</v>
      </c>
      <c r="C817" s="9" t="s">
        <v>758</v>
      </c>
      <c r="D817" s="57">
        <v>2000</v>
      </c>
      <c r="E817" s="57">
        <v>2860</v>
      </c>
      <c r="F817" s="34">
        <v>2380</v>
      </c>
      <c r="G817" s="21">
        <f>H817*1.2</f>
        <v>3060</v>
      </c>
      <c r="H817" s="34">
        <v>2550</v>
      </c>
      <c r="I817" s="21">
        <f t="shared" si="62"/>
        <v>3120</v>
      </c>
      <c r="J817" s="35">
        <v>2600</v>
      </c>
    </row>
    <row r="818" spans="1:10" ht="20.100000000000001" customHeight="1">
      <c r="A818" s="7" t="s">
        <v>2931</v>
      </c>
      <c r="B818" s="54" t="s">
        <v>2960</v>
      </c>
      <c r="C818" s="9" t="s">
        <v>758</v>
      </c>
      <c r="D818" s="57">
        <v>770</v>
      </c>
      <c r="E818" s="57">
        <v>1160</v>
      </c>
      <c r="F818" s="34">
        <v>960</v>
      </c>
      <c r="G818" s="21">
        <v>1240</v>
      </c>
      <c r="H818" s="34">
        <v>1027</v>
      </c>
      <c r="I818" s="21">
        <f t="shared" si="62"/>
        <v>1260</v>
      </c>
      <c r="J818" s="35">
        <v>1050</v>
      </c>
    </row>
    <row r="819" spans="1:10" ht="20.100000000000001" customHeight="1">
      <c r="A819" s="7" t="s">
        <v>2932</v>
      </c>
      <c r="B819" s="54" t="s">
        <v>2960</v>
      </c>
      <c r="C819" s="9" t="s">
        <v>758</v>
      </c>
      <c r="D819" s="57">
        <v>145</v>
      </c>
      <c r="E819" s="57">
        <v>220</v>
      </c>
      <c r="F819" s="34">
        <v>180</v>
      </c>
      <c r="G819" s="21">
        <v>240</v>
      </c>
      <c r="H819" s="34">
        <v>193</v>
      </c>
      <c r="I819" s="21">
        <v>240</v>
      </c>
      <c r="J819" s="35">
        <v>196</v>
      </c>
    </row>
    <row r="820" spans="1:10" ht="20.100000000000001" customHeight="1">
      <c r="A820" s="7" t="s">
        <v>2933</v>
      </c>
      <c r="B820" s="54" t="s">
        <v>2961</v>
      </c>
      <c r="C820" s="9" t="s">
        <v>3341</v>
      </c>
      <c r="D820" s="57">
        <v>1570.8</v>
      </c>
      <c r="E820" s="57">
        <f t="shared" si="59"/>
        <v>1980</v>
      </c>
      <c r="F820" s="34">
        <v>1650</v>
      </c>
      <c r="G820" s="21">
        <v>2130</v>
      </c>
      <c r="H820" s="34">
        <v>1770</v>
      </c>
      <c r="I820" s="21">
        <f t="shared" si="62"/>
        <v>2160</v>
      </c>
      <c r="J820" s="35">
        <v>1800</v>
      </c>
    </row>
    <row r="821" spans="1:10" ht="20.100000000000001" customHeight="1">
      <c r="A821" s="7" t="s">
        <v>2934</v>
      </c>
      <c r="B821" s="54" t="s">
        <v>2962</v>
      </c>
      <c r="C821" s="9" t="s">
        <v>296</v>
      </c>
      <c r="D821" s="57">
        <v>39.35</v>
      </c>
      <c r="E821" s="57">
        <v>60</v>
      </c>
      <c r="F821" s="34">
        <v>45</v>
      </c>
      <c r="G821" s="21">
        <v>60</v>
      </c>
      <c r="H821" s="34">
        <v>48</v>
      </c>
      <c r="I821" s="21">
        <v>60</v>
      </c>
      <c r="J821" s="35">
        <v>49</v>
      </c>
    </row>
    <row r="822" spans="1:10" ht="20.100000000000001" customHeight="1">
      <c r="A822" s="7" t="s">
        <v>2935</v>
      </c>
      <c r="B822" s="54" t="s">
        <v>2963</v>
      </c>
      <c r="C822" s="9" t="s">
        <v>296</v>
      </c>
      <c r="D822" s="57">
        <v>105</v>
      </c>
      <c r="E822" s="57">
        <v>150</v>
      </c>
      <c r="F822" s="34">
        <v>120</v>
      </c>
      <c r="G822" s="21">
        <v>160</v>
      </c>
      <c r="H822" s="34">
        <v>128</v>
      </c>
      <c r="I822" s="21">
        <v>160</v>
      </c>
      <c r="J822" s="35">
        <v>130</v>
      </c>
    </row>
    <row r="823" spans="1:10" ht="20.100000000000001" customHeight="1">
      <c r="A823" s="7" t="s">
        <v>2936</v>
      </c>
      <c r="B823" s="54" t="s">
        <v>2964</v>
      </c>
      <c r="C823" s="9" t="s">
        <v>296</v>
      </c>
      <c r="D823" s="57">
        <v>38.25</v>
      </c>
      <c r="E823" s="57">
        <v>60</v>
      </c>
      <c r="F823" s="34">
        <v>45</v>
      </c>
      <c r="G823" s="21">
        <v>60</v>
      </c>
      <c r="H823" s="34">
        <v>48</v>
      </c>
      <c r="I823" s="21">
        <v>60</v>
      </c>
      <c r="J823" s="35">
        <v>49</v>
      </c>
    </row>
    <row r="824" spans="1:10" ht="20.100000000000001" customHeight="1">
      <c r="A824" s="7" t="s">
        <v>2937</v>
      </c>
      <c r="B824" s="54" t="s">
        <v>2965</v>
      </c>
      <c r="C824" s="9" t="s">
        <v>296</v>
      </c>
      <c r="D824" s="57">
        <v>294.95</v>
      </c>
      <c r="E824" s="57">
        <v>380</v>
      </c>
      <c r="F824" s="34">
        <v>310</v>
      </c>
      <c r="G824" s="21">
        <v>100</v>
      </c>
      <c r="H824" s="34">
        <v>332</v>
      </c>
      <c r="I824" s="21">
        <v>410</v>
      </c>
      <c r="J824" s="35">
        <v>338</v>
      </c>
    </row>
    <row r="825" spans="1:10" ht="20.100000000000001" customHeight="1">
      <c r="A825" s="7" t="s">
        <v>2938</v>
      </c>
      <c r="B825" s="54" t="s">
        <v>2966</v>
      </c>
      <c r="C825" s="9" t="s">
        <v>296</v>
      </c>
      <c r="D825" s="57">
        <v>135</v>
      </c>
      <c r="E825" s="57">
        <v>170</v>
      </c>
      <c r="F825" s="34">
        <v>140</v>
      </c>
      <c r="G825" s="21">
        <f t="shared" si="60"/>
        <v>180</v>
      </c>
      <c r="H825" s="34">
        <v>150</v>
      </c>
      <c r="I825" s="21">
        <v>190</v>
      </c>
      <c r="J825" s="35">
        <v>153</v>
      </c>
    </row>
    <row r="826" spans="1:10" ht="20.100000000000001" customHeight="1">
      <c r="A826" s="7" t="s">
        <v>2939</v>
      </c>
      <c r="B826" s="54" t="s">
        <v>2967</v>
      </c>
      <c r="C826" s="9" t="s">
        <v>758</v>
      </c>
      <c r="D826" s="57">
        <v>230</v>
      </c>
      <c r="E826" s="57">
        <v>320</v>
      </c>
      <c r="F826" s="34">
        <v>260</v>
      </c>
      <c r="G826" s="21">
        <v>340</v>
      </c>
      <c r="H826" s="34">
        <v>278</v>
      </c>
      <c r="I826" s="21">
        <v>340</v>
      </c>
      <c r="J826" s="35">
        <v>283</v>
      </c>
    </row>
    <row r="827" spans="1:10" ht="20.100000000000001" customHeight="1">
      <c r="A827" s="7" t="s">
        <v>2940</v>
      </c>
      <c r="B827" s="54" t="s">
        <v>2968</v>
      </c>
      <c r="C827" s="9" t="s">
        <v>296</v>
      </c>
      <c r="D827" s="57">
        <v>10</v>
      </c>
      <c r="E827" s="57">
        <v>20</v>
      </c>
      <c r="F827" s="34">
        <v>12</v>
      </c>
      <c r="G827" s="21">
        <v>20</v>
      </c>
      <c r="H827" s="34">
        <v>13</v>
      </c>
      <c r="I827" s="21">
        <v>20</v>
      </c>
      <c r="J827" s="35">
        <v>13</v>
      </c>
    </row>
    <row r="828" spans="1:10" ht="20.100000000000001" customHeight="1">
      <c r="A828" s="7" t="s">
        <v>2941</v>
      </c>
      <c r="B828" s="54" t="s">
        <v>2969</v>
      </c>
      <c r="C828" s="9" t="s">
        <v>3415</v>
      </c>
      <c r="D828" s="57">
        <v>135</v>
      </c>
      <c r="E828" s="57">
        <f t="shared" si="59"/>
        <v>210</v>
      </c>
      <c r="F828" s="34">
        <v>175</v>
      </c>
      <c r="G828" s="21">
        <v>230</v>
      </c>
      <c r="H828" s="34">
        <v>187</v>
      </c>
      <c r="I828" s="21">
        <v>230</v>
      </c>
      <c r="J828" s="35">
        <v>191</v>
      </c>
    </row>
    <row r="829" spans="1:10" ht="20.100000000000001" customHeight="1">
      <c r="A829" s="7" t="s">
        <v>2942</v>
      </c>
      <c r="B829" s="54" t="s">
        <v>2970</v>
      </c>
      <c r="C829" s="9" t="s">
        <v>758</v>
      </c>
      <c r="D829" s="57">
        <v>250</v>
      </c>
      <c r="E829" s="57">
        <v>230</v>
      </c>
      <c r="F829" s="34">
        <v>190</v>
      </c>
      <c r="G829" s="21">
        <v>250</v>
      </c>
      <c r="H829" s="34">
        <v>203</v>
      </c>
      <c r="I829" s="21">
        <v>250</v>
      </c>
      <c r="J829" s="35">
        <v>207</v>
      </c>
    </row>
    <row r="830" spans="1:10" ht="20.100000000000001" customHeight="1">
      <c r="A830" s="7" t="s">
        <v>2943</v>
      </c>
      <c r="B830" s="54" t="s">
        <v>2971</v>
      </c>
      <c r="C830" s="9" t="s">
        <v>1274</v>
      </c>
      <c r="D830" s="57">
        <v>5</v>
      </c>
      <c r="E830" s="57">
        <v>10</v>
      </c>
      <c r="F830" s="34">
        <v>6</v>
      </c>
      <c r="G830" s="21">
        <v>10</v>
      </c>
      <c r="H830" s="34">
        <v>6.4</v>
      </c>
      <c r="I830" s="21">
        <v>10</v>
      </c>
      <c r="J830" s="35">
        <v>6.5</v>
      </c>
    </row>
    <row r="831" spans="1:10" ht="20.100000000000001" customHeight="1">
      <c r="A831" s="7" t="s">
        <v>2944</v>
      </c>
      <c r="B831" s="54" t="s">
        <v>2972</v>
      </c>
      <c r="C831" s="9" t="s">
        <v>758</v>
      </c>
      <c r="D831" s="57">
        <v>1200</v>
      </c>
      <c r="E831" s="57">
        <f t="shared" ref="E831:E892" si="63">F831*1.2</f>
        <v>2520</v>
      </c>
      <c r="F831" s="34">
        <v>2100</v>
      </c>
      <c r="G831" s="21">
        <v>2700</v>
      </c>
      <c r="H831" s="34">
        <f t="shared" si="61"/>
        <v>2247</v>
      </c>
      <c r="I831" s="21">
        <v>2750</v>
      </c>
      <c r="J831" s="35">
        <f t="shared" ref="J831:J872" si="64">F831*1.09</f>
        <v>2289</v>
      </c>
    </row>
    <row r="832" spans="1:10" ht="20.100000000000001" customHeight="1">
      <c r="A832" s="7" t="s">
        <v>2945</v>
      </c>
      <c r="B832" s="54" t="s">
        <v>2973</v>
      </c>
      <c r="C832" s="9" t="s">
        <v>1274</v>
      </c>
      <c r="D832" s="57">
        <v>565</v>
      </c>
      <c r="E832" s="57">
        <v>940</v>
      </c>
      <c r="F832" s="34">
        <v>780</v>
      </c>
      <c r="G832" s="21">
        <v>1010</v>
      </c>
      <c r="H832" s="34">
        <v>835</v>
      </c>
      <c r="I832" s="21">
        <f t="shared" ref="I832:I890" si="65">J832*1.2</f>
        <v>1020</v>
      </c>
      <c r="J832" s="35">
        <v>850</v>
      </c>
    </row>
    <row r="833" spans="1:10" ht="20.100000000000001" customHeight="1">
      <c r="A833" s="7" t="s">
        <v>2946</v>
      </c>
      <c r="B833" s="54" t="s">
        <v>2974</v>
      </c>
      <c r="C833" s="9" t="s">
        <v>3343</v>
      </c>
      <c r="D833" s="57">
        <v>55</v>
      </c>
      <c r="E833" s="57">
        <v>80</v>
      </c>
      <c r="F833" s="34">
        <v>65</v>
      </c>
      <c r="G833" s="21">
        <v>90</v>
      </c>
      <c r="H833" s="34">
        <v>70</v>
      </c>
      <c r="I833" s="21">
        <v>90</v>
      </c>
      <c r="J833" s="35">
        <v>71</v>
      </c>
    </row>
    <row r="834" spans="1:10" ht="20.100000000000001" customHeight="1">
      <c r="A834" s="7" t="s">
        <v>1347</v>
      </c>
      <c r="B834" s="54" t="s">
        <v>2975</v>
      </c>
      <c r="C834" s="9" t="s">
        <v>3343</v>
      </c>
      <c r="D834" s="57">
        <v>225</v>
      </c>
      <c r="E834" s="57">
        <v>400</v>
      </c>
      <c r="F834" s="34">
        <v>330</v>
      </c>
      <c r="G834" s="21">
        <v>430</v>
      </c>
      <c r="H834" s="34">
        <v>353</v>
      </c>
      <c r="I834" s="21">
        <v>440</v>
      </c>
      <c r="J834" s="35">
        <v>360</v>
      </c>
    </row>
    <row r="835" spans="1:10" ht="20.100000000000001" customHeight="1">
      <c r="A835" s="7" t="s">
        <v>1348</v>
      </c>
      <c r="B835" s="54" t="s">
        <v>1349</v>
      </c>
      <c r="C835" s="9" t="s">
        <v>758</v>
      </c>
      <c r="D835" s="57">
        <v>1050</v>
      </c>
      <c r="E835" s="57">
        <f t="shared" si="63"/>
        <v>1680</v>
      </c>
      <c r="F835" s="34">
        <v>1400</v>
      </c>
      <c r="G835" s="21">
        <v>1800</v>
      </c>
      <c r="H835" s="34">
        <f t="shared" si="61"/>
        <v>1498</v>
      </c>
      <c r="I835" s="21">
        <v>1840</v>
      </c>
      <c r="J835" s="35">
        <f t="shared" si="64"/>
        <v>1526</v>
      </c>
    </row>
    <row r="836" spans="1:10" ht="20.100000000000001" customHeight="1">
      <c r="A836" s="7" t="s">
        <v>1350</v>
      </c>
      <c r="B836" s="54" t="s">
        <v>1351</v>
      </c>
      <c r="C836" s="9" t="s">
        <v>681</v>
      </c>
      <c r="D836" s="57">
        <v>150</v>
      </c>
      <c r="E836" s="57">
        <f t="shared" si="63"/>
        <v>300</v>
      </c>
      <c r="F836" s="34">
        <v>250</v>
      </c>
      <c r="G836" s="21">
        <v>330</v>
      </c>
      <c r="H836" s="34">
        <v>268</v>
      </c>
      <c r="I836" s="21">
        <v>330</v>
      </c>
      <c r="J836" s="35">
        <v>273</v>
      </c>
    </row>
    <row r="837" spans="1:10" ht="25.5">
      <c r="A837" s="7" t="s">
        <v>1352</v>
      </c>
      <c r="B837" s="54" t="s">
        <v>1353</v>
      </c>
      <c r="C837" s="9" t="s">
        <v>681</v>
      </c>
      <c r="D837" s="57">
        <v>172</v>
      </c>
      <c r="E837" s="57">
        <v>340</v>
      </c>
      <c r="F837" s="34">
        <v>280</v>
      </c>
      <c r="G837" s="21">
        <f t="shared" ref="G837:G882" si="66">H837*1.2</f>
        <v>360</v>
      </c>
      <c r="H837" s="34">
        <v>300</v>
      </c>
      <c r="I837" s="21">
        <v>370</v>
      </c>
      <c r="J837" s="35">
        <v>305</v>
      </c>
    </row>
    <row r="838" spans="1:10" ht="20.100000000000001" customHeight="1">
      <c r="A838" s="7" t="s">
        <v>2976</v>
      </c>
      <c r="B838" s="54" t="s">
        <v>2981</v>
      </c>
      <c r="C838" s="9" t="s">
        <v>296</v>
      </c>
      <c r="D838" s="57">
        <v>750</v>
      </c>
      <c r="E838" s="57">
        <f t="shared" si="63"/>
        <v>1140</v>
      </c>
      <c r="F838" s="34">
        <v>950</v>
      </c>
      <c r="G838" s="21">
        <v>1230</v>
      </c>
      <c r="H838" s="34">
        <v>1017</v>
      </c>
      <c r="I838" s="21">
        <v>1250</v>
      </c>
      <c r="J838" s="35">
        <v>1036</v>
      </c>
    </row>
    <row r="839" spans="1:10" ht="20.100000000000001" customHeight="1">
      <c r="A839" s="7" t="s">
        <v>2977</v>
      </c>
      <c r="B839" s="54" t="s">
        <v>2982</v>
      </c>
      <c r="C839" s="9" t="s">
        <v>296</v>
      </c>
      <c r="D839" s="57">
        <v>140</v>
      </c>
      <c r="E839" s="57">
        <f t="shared" si="63"/>
        <v>240</v>
      </c>
      <c r="F839" s="34">
        <v>200</v>
      </c>
      <c r="G839" s="21">
        <v>260</v>
      </c>
      <c r="H839" s="34">
        <f t="shared" si="61"/>
        <v>214</v>
      </c>
      <c r="I839" s="21">
        <v>270</v>
      </c>
      <c r="J839" s="35">
        <f t="shared" si="64"/>
        <v>218.00000000000003</v>
      </c>
    </row>
    <row r="840" spans="1:10" ht="20.100000000000001" customHeight="1">
      <c r="A840" s="7" t="s">
        <v>2978</v>
      </c>
      <c r="B840" s="54" t="s">
        <v>2983</v>
      </c>
      <c r="C840" s="9" t="s">
        <v>296</v>
      </c>
      <c r="D840" s="57">
        <v>136.25</v>
      </c>
      <c r="E840" s="57">
        <v>260</v>
      </c>
      <c r="F840" s="34">
        <v>210</v>
      </c>
      <c r="G840" s="21">
        <f t="shared" si="66"/>
        <v>270</v>
      </c>
      <c r="H840" s="34">
        <v>225</v>
      </c>
      <c r="I840" s="21">
        <v>280</v>
      </c>
      <c r="J840" s="35">
        <v>230</v>
      </c>
    </row>
    <row r="841" spans="1:10" ht="20.100000000000001" customHeight="1">
      <c r="A841" s="7" t="s">
        <v>2979</v>
      </c>
      <c r="B841" s="54" t="s">
        <v>2984</v>
      </c>
      <c r="C841" s="9" t="s">
        <v>296</v>
      </c>
      <c r="D841" s="57">
        <v>66.150000000000006</v>
      </c>
      <c r="E841" s="57">
        <v>110</v>
      </c>
      <c r="F841" s="34">
        <v>85</v>
      </c>
      <c r="G841" s="21">
        <v>110</v>
      </c>
      <c r="H841" s="34">
        <v>91</v>
      </c>
      <c r="I841" s="21">
        <v>120</v>
      </c>
      <c r="J841" s="35">
        <v>93</v>
      </c>
    </row>
    <row r="842" spans="1:10" ht="20.100000000000001" customHeight="1">
      <c r="A842" s="7" t="s">
        <v>2980</v>
      </c>
      <c r="B842" s="54" t="s">
        <v>2985</v>
      </c>
      <c r="C842" s="9" t="s">
        <v>296</v>
      </c>
      <c r="D842" s="57">
        <v>2</v>
      </c>
      <c r="E842" s="57">
        <v>10</v>
      </c>
      <c r="F842" s="34">
        <v>2.5</v>
      </c>
      <c r="G842" s="21">
        <v>10</v>
      </c>
      <c r="H842" s="34">
        <v>3</v>
      </c>
      <c r="I842" s="21">
        <v>10</v>
      </c>
      <c r="J842" s="35">
        <v>3</v>
      </c>
    </row>
    <row r="843" spans="1:10" ht="20.100000000000001" customHeight="1">
      <c r="A843" s="7" t="s">
        <v>1354</v>
      </c>
      <c r="B843" s="54" t="s">
        <v>1355</v>
      </c>
      <c r="C843" s="9" t="s">
        <v>758</v>
      </c>
      <c r="D843" s="57">
        <v>700</v>
      </c>
      <c r="E843" s="57">
        <f t="shared" si="63"/>
        <v>1080</v>
      </c>
      <c r="F843" s="34">
        <v>900</v>
      </c>
      <c r="G843" s="21">
        <v>1160</v>
      </c>
      <c r="H843" s="34">
        <f t="shared" si="61"/>
        <v>963</v>
      </c>
      <c r="I843" s="21">
        <v>1180</v>
      </c>
      <c r="J843" s="35">
        <f t="shared" si="64"/>
        <v>981.00000000000011</v>
      </c>
    </row>
    <row r="844" spans="1:10" ht="20.100000000000001" customHeight="1">
      <c r="A844" s="7" t="s">
        <v>1356</v>
      </c>
      <c r="B844" s="54" t="s">
        <v>1357</v>
      </c>
      <c r="C844" s="9" t="s">
        <v>758</v>
      </c>
      <c r="D844" s="57">
        <v>400</v>
      </c>
      <c r="E844" s="57">
        <f t="shared" si="63"/>
        <v>540</v>
      </c>
      <c r="F844" s="34">
        <v>450</v>
      </c>
      <c r="G844" s="21">
        <v>580</v>
      </c>
      <c r="H844" s="34">
        <v>482</v>
      </c>
      <c r="I844" s="21">
        <v>590</v>
      </c>
      <c r="J844" s="35">
        <v>492</v>
      </c>
    </row>
    <row r="845" spans="1:10" ht="20.100000000000001" customHeight="1">
      <c r="A845" s="7" t="s">
        <v>1358</v>
      </c>
      <c r="B845" s="54" t="s">
        <v>1359</v>
      </c>
      <c r="C845" s="9" t="s">
        <v>769</v>
      </c>
      <c r="D845" s="57">
        <v>1000</v>
      </c>
      <c r="E845" s="57">
        <f t="shared" si="63"/>
        <v>1440</v>
      </c>
      <c r="F845" s="34">
        <v>1200</v>
      </c>
      <c r="G845" s="21">
        <f t="shared" si="66"/>
        <v>1560</v>
      </c>
      <c r="H845" s="34">
        <v>1300</v>
      </c>
      <c r="I845" s="21">
        <f t="shared" si="65"/>
        <v>1620</v>
      </c>
      <c r="J845" s="35">
        <v>1350</v>
      </c>
    </row>
    <row r="846" spans="1:10" ht="20.100000000000001" customHeight="1">
      <c r="A846" s="7" t="s">
        <v>1360</v>
      </c>
      <c r="B846" s="54" t="s">
        <v>1361</v>
      </c>
      <c r="C846" s="9" t="s">
        <v>769</v>
      </c>
      <c r="D846" s="57">
        <v>1000</v>
      </c>
      <c r="E846" s="57">
        <f t="shared" si="63"/>
        <v>1560</v>
      </c>
      <c r="F846" s="34">
        <v>1300</v>
      </c>
      <c r="G846" s="21">
        <f t="shared" si="66"/>
        <v>1680</v>
      </c>
      <c r="H846" s="34">
        <v>1400</v>
      </c>
      <c r="I846" s="21">
        <f t="shared" si="65"/>
        <v>1740</v>
      </c>
      <c r="J846" s="35">
        <v>1450</v>
      </c>
    </row>
    <row r="847" spans="1:10" ht="20.100000000000001" customHeight="1">
      <c r="A847" s="7" t="s">
        <v>1362</v>
      </c>
      <c r="B847" s="54" t="s">
        <v>1363</v>
      </c>
      <c r="C847" s="9" t="s">
        <v>769</v>
      </c>
      <c r="D847" s="57">
        <v>1150</v>
      </c>
      <c r="E847" s="57">
        <f t="shared" si="63"/>
        <v>1680</v>
      </c>
      <c r="F847" s="34">
        <v>1400</v>
      </c>
      <c r="G847" s="21">
        <f t="shared" si="66"/>
        <v>1860</v>
      </c>
      <c r="H847" s="34">
        <v>1550</v>
      </c>
      <c r="I847" s="21">
        <f t="shared" si="65"/>
        <v>1980</v>
      </c>
      <c r="J847" s="35">
        <v>1650</v>
      </c>
    </row>
    <row r="848" spans="1:10" ht="20.100000000000001" customHeight="1">
      <c r="A848" s="7" t="s">
        <v>1364</v>
      </c>
      <c r="B848" s="54" t="s">
        <v>1365</v>
      </c>
      <c r="C848" s="9" t="s">
        <v>769</v>
      </c>
      <c r="D848" s="57">
        <v>1150</v>
      </c>
      <c r="E848" s="57">
        <f t="shared" si="63"/>
        <v>1440</v>
      </c>
      <c r="F848" s="34">
        <v>1200</v>
      </c>
      <c r="G848" s="21">
        <f t="shared" si="66"/>
        <v>1560</v>
      </c>
      <c r="H848" s="34">
        <v>1300</v>
      </c>
      <c r="I848" s="21">
        <f t="shared" si="65"/>
        <v>1650</v>
      </c>
      <c r="J848" s="35">
        <v>1375</v>
      </c>
    </row>
    <row r="849" spans="1:11" ht="20.100000000000001" customHeight="1">
      <c r="A849" s="7" t="s">
        <v>1366</v>
      </c>
      <c r="B849" s="54" t="s">
        <v>1367</v>
      </c>
      <c r="C849" s="9" t="s">
        <v>769</v>
      </c>
      <c r="D849" s="57">
        <v>450</v>
      </c>
      <c r="E849" s="57">
        <v>630</v>
      </c>
      <c r="F849" s="34">
        <v>520</v>
      </c>
      <c r="G849" s="21">
        <f t="shared" si="66"/>
        <v>660</v>
      </c>
      <c r="H849" s="34">
        <v>550</v>
      </c>
      <c r="I849" s="21">
        <v>680</v>
      </c>
      <c r="J849" s="35">
        <v>560</v>
      </c>
    </row>
    <row r="850" spans="1:11" ht="20.100000000000001" customHeight="1">
      <c r="A850" s="7" t="s">
        <v>1368</v>
      </c>
      <c r="B850" s="54" t="s">
        <v>1369</v>
      </c>
      <c r="C850" s="9" t="s">
        <v>769</v>
      </c>
      <c r="D850" s="57">
        <v>470</v>
      </c>
      <c r="E850" s="57">
        <v>710</v>
      </c>
      <c r="F850" s="34">
        <v>590</v>
      </c>
      <c r="G850" s="21">
        <v>760</v>
      </c>
      <c r="H850" s="34">
        <v>630</v>
      </c>
      <c r="I850" s="21">
        <v>770</v>
      </c>
      <c r="J850" s="35">
        <v>640</v>
      </c>
    </row>
    <row r="851" spans="1:11" ht="20.100000000000001" customHeight="1">
      <c r="A851" s="7" t="s">
        <v>1370</v>
      </c>
      <c r="B851" s="54" t="s">
        <v>1371</v>
      </c>
      <c r="C851" s="9" t="s">
        <v>769</v>
      </c>
      <c r="D851" s="57">
        <v>1250</v>
      </c>
      <c r="E851" s="57">
        <f t="shared" si="63"/>
        <v>1740</v>
      </c>
      <c r="F851" s="34">
        <v>1450</v>
      </c>
      <c r="G851" s="21">
        <f t="shared" si="66"/>
        <v>1920</v>
      </c>
      <c r="H851" s="34">
        <v>1600</v>
      </c>
      <c r="I851" s="21">
        <f t="shared" si="65"/>
        <v>1980</v>
      </c>
      <c r="J851" s="35">
        <v>1650</v>
      </c>
    </row>
    <row r="852" spans="1:11" ht="20.100000000000001" customHeight="1">
      <c r="A852" s="7" t="s">
        <v>1372</v>
      </c>
      <c r="B852" s="54" t="s">
        <v>1373</v>
      </c>
      <c r="C852" s="9" t="s">
        <v>769</v>
      </c>
      <c r="D852" s="57">
        <v>1250</v>
      </c>
      <c r="E852" s="57">
        <f t="shared" si="63"/>
        <v>1740</v>
      </c>
      <c r="F852" s="34">
        <v>1450</v>
      </c>
      <c r="G852" s="21">
        <f t="shared" si="66"/>
        <v>1920</v>
      </c>
      <c r="H852" s="34">
        <v>1600</v>
      </c>
      <c r="I852" s="21">
        <f t="shared" si="65"/>
        <v>1980</v>
      </c>
      <c r="J852" s="35">
        <v>1650</v>
      </c>
    </row>
    <row r="853" spans="1:11" ht="20.100000000000001" customHeight="1">
      <c r="A853" s="7" t="s">
        <v>1374</v>
      </c>
      <c r="B853" s="54" t="s">
        <v>1375</v>
      </c>
      <c r="C853" s="9" t="s">
        <v>3343</v>
      </c>
      <c r="D853" s="57">
        <v>25</v>
      </c>
      <c r="E853" s="57">
        <f t="shared" si="63"/>
        <v>60</v>
      </c>
      <c r="F853" s="34">
        <v>50</v>
      </c>
      <c r="G853" s="21">
        <v>70</v>
      </c>
      <c r="H853" s="34">
        <v>54</v>
      </c>
      <c r="I853" s="21">
        <v>70</v>
      </c>
      <c r="J853" s="35">
        <v>55</v>
      </c>
    </row>
    <row r="854" spans="1:11" s="50" customFormat="1" ht="20.100000000000001" customHeight="1">
      <c r="A854" s="73" t="s">
        <v>1376</v>
      </c>
      <c r="B854" s="74" t="s">
        <v>3507</v>
      </c>
      <c r="C854" s="75" t="s">
        <v>171</v>
      </c>
      <c r="D854" s="57">
        <v>50600</v>
      </c>
      <c r="E854" s="57">
        <v>50540</v>
      </c>
      <c r="F854" s="57">
        <v>50540</v>
      </c>
      <c r="G854" s="57">
        <v>50540</v>
      </c>
      <c r="H854" s="57">
        <v>50540</v>
      </c>
      <c r="I854" s="57">
        <v>50540</v>
      </c>
      <c r="J854" s="49">
        <v>66000</v>
      </c>
      <c r="K854" s="50">
        <f>50.54*1000</f>
        <v>50540</v>
      </c>
    </row>
    <row r="855" spans="1:11" ht="20.100000000000001" customHeight="1">
      <c r="A855" s="7" t="s">
        <v>1377</v>
      </c>
      <c r="B855" s="54" t="s">
        <v>1378</v>
      </c>
      <c r="C855" s="9" t="s">
        <v>758</v>
      </c>
      <c r="D855" s="57">
        <v>40</v>
      </c>
      <c r="E855" s="57">
        <v>60</v>
      </c>
      <c r="F855" s="34">
        <v>48</v>
      </c>
      <c r="G855" s="21">
        <f t="shared" si="66"/>
        <v>60</v>
      </c>
      <c r="H855" s="34">
        <v>50</v>
      </c>
      <c r="I855" s="21">
        <v>70</v>
      </c>
      <c r="J855" s="35">
        <v>52</v>
      </c>
    </row>
    <row r="856" spans="1:11" ht="20.100000000000001" customHeight="1">
      <c r="A856" s="7" t="s">
        <v>1379</v>
      </c>
      <c r="B856" s="54" t="s">
        <v>1380</v>
      </c>
      <c r="C856" s="9" t="s">
        <v>296</v>
      </c>
      <c r="D856" s="57">
        <v>40</v>
      </c>
      <c r="E856" s="57">
        <v>60</v>
      </c>
      <c r="F856" s="34">
        <v>45</v>
      </c>
      <c r="G856" s="21">
        <v>60</v>
      </c>
      <c r="H856" s="34">
        <v>48</v>
      </c>
      <c r="I856" s="21">
        <v>60</v>
      </c>
      <c r="J856" s="35">
        <v>49</v>
      </c>
    </row>
    <row r="857" spans="1:11" ht="20.100000000000001" customHeight="1">
      <c r="A857" s="7" t="s">
        <v>1381</v>
      </c>
      <c r="B857" s="54" t="s">
        <v>1382</v>
      </c>
      <c r="C857" s="9" t="s">
        <v>681</v>
      </c>
      <c r="D857" s="57">
        <v>5800</v>
      </c>
      <c r="E857" s="57">
        <f t="shared" si="63"/>
        <v>8640</v>
      </c>
      <c r="F857" s="34">
        <v>7200</v>
      </c>
      <c r="G857" s="21">
        <f t="shared" si="66"/>
        <v>9600</v>
      </c>
      <c r="H857" s="34">
        <v>8000</v>
      </c>
      <c r="I857" s="21">
        <f t="shared" si="65"/>
        <v>9720</v>
      </c>
      <c r="J857" s="35">
        <v>8100</v>
      </c>
    </row>
    <row r="858" spans="1:11" ht="20.100000000000001" customHeight="1">
      <c r="A858" s="7" t="s">
        <v>1383</v>
      </c>
      <c r="B858" s="54" t="s">
        <v>1202</v>
      </c>
      <c r="C858" s="9" t="s">
        <v>296</v>
      </c>
      <c r="D858" s="57">
        <v>360</v>
      </c>
      <c r="E858" s="57">
        <v>460</v>
      </c>
      <c r="F858" s="34">
        <v>380</v>
      </c>
      <c r="G858" s="21">
        <f t="shared" si="66"/>
        <v>480</v>
      </c>
      <c r="H858" s="34">
        <v>400</v>
      </c>
      <c r="I858" s="21">
        <v>500</v>
      </c>
      <c r="J858" s="35">
        <v>410</v>
      </c>
    </row>
    <row r="859" spans="1:11" ht="20.100000000000001" customHeight="1">
      <c r="A859" s="7" t="s">
        <v>1384</v>
      </c>
      <c r="B859" s="54" t="s">
        <v>1204</v>
      </c>
      <c r="C859" s="9" t="s">
        <v>296</v>
      </c>
      <c r="D859" s="57">
        <v>520</v>
      </c>
      <c r="E859" s="57">
        <v>690</v>
      </c>
      <c r="F859" s="34">
        <v>570</v>
      </c>
      <c r="G859" s="21">
        <v>740</v>
      </c>
      <c r="H859" s="34">
        <v>610</v>
      </c>
      <c r="I859" s="21">
        <v>750</v>
      </c>
      <c r="J859" s="35">
        <v>620</v>
      </c>
    </row>
    <row r="860" spans="1:11" ht="20.100000000000001" customHeight="1">
      <c r="A860" s="7" t="s">
        <v>1385</v>
      </c>
      <c r="B860" s="54" t="s">
        <v>1206</v>
      </c>
      <c r="C860" s="9" t="s">
        <v>296</v>
      </c>
      <c r="D860" s="57">
        <v>750</v>
      </c>
      <c r="E860" s="57">
        <f t="shared" si="63"/>
        <v>960</v>
      </c>
      <c r="F860" s="34">
        <v>800</v>
      </c>
      <c r="G860" s="21">
        <v>1030</v>
      </c>
      <c r="H860" s="34">
        <f t="shared" ref="H860:H908" si="67">F860*1.07</f>
        <v>856</v>
      </c>
      <c r="I860" s="21">
        <v>1050</v>
      </c>
      <c r="J860" s="35">
        <f t="shared" si="64"/>
        <v>872.00000000000011</v>
      </c>
    </row>
    <row r="861" spans="1:11" ht="20.100000000000001" customHeight="1">
      <c r="A861" s="7" t="s">
        <v>1386</v>
      </c>
      <c r="B861" s="54" t="s">
        <v>1208</v>
      </c>
      <c r="C861" s="9" t="s">
        <v>296</v>
      </c>
      <c r="D861" s="57">
        <v>1010</v>
      </c>
      <c r="E861" s="57">
        <f t="shared" si="63"/>
        <v>1260</v>
      </c>
      <c r="F861" s="34">
        <v>1050</v>
      </c>
      <c r="G861" s="21">
        <v>1350</v>
      </c>
      <c r="H861" s="34">
        <v>1120</v>
      </c>
      <c r="I861" s="21">
        <v>1370</v>
      </c>
      <c r="J861" s="35">
        <v>1140</v>
      </c>
    </row>
    <row r="862" spans="1:11" ht="20.100000000000001" customHeight="1">
      <c r="A862" s="7" t="s">
        <v>1387</v>
      </c>
      <c r="B862" s="54" t="s">
        <v>1210</v>
      </c>
      <c r="C862" s="9" t="s">
        <v>296</v>
      </c>
      <c r="D862" s="57">
        <v>1710</v>
      </c>
      <c r="E862" s="57">
        <f t="shared" si="63"/>
        <v>2160</v>
      </c>
      <c r="F862" s="34">
        <v>1800</v>
      </c>
      <c r="G862" s="21">
        <v>2320</v>
      </c>
      <c r="H862" s="34">
        <f t="shared" si="67"/>
        <v>1926</v>
      </c>
      <c r="I862" s="21">
        <v>2360</v>
      </c>
      <c r="J862" s="35">
        <f t="shared" si="64"/>
        <v>1962.0000000000002</v>
      </c>
    </row>
    <row r="863" spans="1:11" ht="20.100000000000001" customHeight="1">
      <c r="A863" s="7" t="s">
        <v>1388</v>
      </c>
      <c r="B863" s="54" t="s">
        <v>1389</v>
      </c>
      <c r="C863" s="9" t="s">
        <v>296</v>
      </c>
      <c r="D863" s="57">
        <v>1100</v>
      </c>
      <c r="E863" s="57">
        <f t="shared" si="63"/>
        <v>1800</v>
      </c>
      <c r="F863" s="34">
        <v>1500</v>
      </c>
      <c r="G863" s="21">
        <v>1930</v>
      </c>
      <c r="H863" s="34">
        <f t="shared" si="67"/>
        <v>1605</v>
      </c>
      <c r="I863" s="21">
        <v>1970</v>
      </c>
      <c r="J863" s="35">
        <f t="shared" si="64"/>
        <v>1635.0000000000002</v>
      </c>
    </row>
    <row r="864" spans="1:11" ht="25.5">
      <c r="A864" s="7" t="s">
        <v>1390</v>
      </c>
      <c r="B864" s="54" t="s">
        <v>3508</v>
      </c>
      <c r="C864" s="9" t="s">
        <v>296</v>
      </c>
      <c r="D864" s="57">
        <v>250</v>
      </c>
      <c r="E864" s="57">
        <f t="shared" si="63"/>
        <v>300</v>
      </c>
      <c r="F864" s="34">
        <v>250</v>
      </c>
      <c r="G864" s="21">
        <v>320</v>
      </c>
      <c r="H864" s="34">
        <v>265</v>
      </c>
      <c r="I864" s="21">
        <v>330</v>
      </c>
      <c r="J864" s="35">
        <v>270</v>
      </c>
    </row>
    <row r="865" spans="1:10" ht="20.100000000000001" customHeight="1">
      <c r="A865" s="7" t="s">
        <v>1391</v>
      </c>
      <c r="B865" s="54" t="s">
        <v>1392</v>
      </c>
      <c r="C865" s="9" t="s">
        <v>296</v>
      </c>
      <c r="D865" s="57">
        <v>550</v>
      </c>
      <c r="E865" s="57">
        <f t="shared" si="63"/>
        <v>660</v>
      </c>
      <c r="F865" s="34">
        <f>D865</f>
        <v>550</v>
      </c>
      <c r="G865" s="21">
        <v>710</v>
      </c>
      <c r="H865" s="34">
        <v>590</v>
      </c>
      <c r="I865" s="21">
        <f t="shared" si="65"/>
        <v>720</v>
      </c>
      <c r="J865" s="35">
        <v>600</v>
      </c>
    </row>
    <row r="866" spans="1:10" ht="20.100000000000001" customHeight="1">
      <c r="A866" s="7" t="s">
        <v>1393</v>
      </c>
      <c r="B866" s="54" t="s">
        <v>1212</v>
      </c>
      <c r="C866" s="9" t="s">
        <v>296</v>
      </c>
      <c r="D866" s="57">
        <v>2890</v>
      </c>
      <c r="E866" s="57">
        <f t="shared" si="63"/>
        <v>4200</v>
      </c>
      <c r="F866" s="34">
        <v>3500</v>
      </c>
      <c r="G866" s="21">
        <v>4500</v>
      </c>
      <c r="H866" s="34">
        <f t="shared" si="67"/>
        <v>3745</v>
      </c>
      <c r="I866" s="21">
        <v>4580</v>
      </c>
      <c r="J866" s="35">
        <f t="shared" si="64"/>
        <v>3815.0000000000005</v>
      </c>
    </row>
    <row r="867" spans="1:10" ht="20.100000000000001" customHeight="1">
      <c r="A867" s="7" t="s">
        <v>1394</v>
      </c>
      <c r="B867" s="54" t="s">
        <v>1395</v>
      </c>
      <c r="C867" s="9" t="s">
        <v>296</v>
      </c>
      <c r="D867" s="57">
        <v>2910</v>
      </c>
      <c r="E867" s="57">
        <v>3500</v>
      </c>
      <c r="F867" s="34">
        <f>D867</f>
        <v>2910</v>
      </c>
      <c r="G867" s="21">
        <v>3740</v>
      </c>
      <c r="H867" s="34">
        <v>3114</v>
      </c>
      <c r="I867" s="21">
        <v>3810</v>
      </c>
      <c r="J867" s="35">
        <v>3172</v>
      </c>
    </row>
    <row r="868" spans="1:10" ht="20.100000000000001" customHeight="1">
      <c r="A868" s="7" t="s">
        <v>1396</v>
      </c>
      <c r="B868" s="54" t="s">
        <v>1397</v>
      </c>
      <c r="C868" s="9" t="s">
        <v>296</v>
      </c>
      <c r="D868" s="57">
        <v>3500</v>
      </c>
      <c r="E868" s="57">
        <f t="shared" si="63"/>
        <v>4200</v>
      </c>
      <c r="F868" s="34">
        <f>D868</f>
        <v>3500</v>
      </c>
      <c r="G868" s="21">
        <v>4500</v>
      </c>
      <c r="H868" s="34">
        <f t="shared" si="67"/>
        <v>3745</v>
      </c>
      <c r="I868" s="21">
        <v>4580</v>
      </c>
      <c r="J868" s="35">
        <f t="shared" si="64"/>
        <v>3815.0000000000005</v>
      </c>
    </row>
    <row r="869" spans="1:10" ht="20.100000000000001" customHeight="1">
      <c r="A869" s="7" t="s">
        <v>1398</v>
      </c>
      <c r="B869" s="54" t="s">
        <v>1399</v>
      </c>
      <c r="C869" s="9" t="s">
        <v>296</v>
      </c>
      <c r="D869" s="57">
        <v>4300</v>
      </c>
      <c r="E869" s="57">
        <f t="shared" si="63"/>
        <v>5160</v>
      </c>
      <c r="F869" s="34">
        <f>D869</f>
        <v>4300</v>
      </c>
      <c r="G869" s="21">
        <v>5530</v>
      </c>
      <c r="H869" s="34">
        <f t="shared" si="67"/>
        <v>4601</v>
      </c>
      <c r="I869" s="21">
        <v>5630</v>
      </c>
      <c r="J869" s="35">
        <f t="shared" si="64"/>
        <v>4687</v>
      </c>
    </row>
    <row r="870" spans="1:10" ht="20.100000000000001" customHeight="1">
      <c r="A870" s="7" t="s">
        <v>1400</v>
      </c>
      <c r="B870" s="54" t="s">
        <v>1401</v>
      </c>
      <c r="C870" s="9" t="s">
        <v>296</v>
      </c>
      <c r="D870" s="57">
        <v>9210</v>
      </c>
      <c r="E870" s="57">
        <v>11060</v>
      </c>
      <c r="F870" s="34">
        <f>D870</f>
        <v>9210</v>
      </c>
      <c r="G870" s="21">
        <v>11830</v>
      </c>
      <c r="H870" s="34">
        <v>9855</v>
      </c>
      <c r="I870" s="21">
        <v>12050</v>
      </c>
      <c r="J870" s="35">
        <v>10040</v>
      </c>
    </row>
    <row r="871" spans="1:10" ht="20.100000000000001" customHeight="1">
      <c r="A871" s="7" t="s">
        <v>1402</v>
      </c>
      <c r="B871" s="54" t="s">
        <v>1403</v>
      </c>
      <c r="C871" s="9" t="s">
        <v>296</v>
      </c>
      <c r="D871" s="57">
        <v>14800</v>
      </c>
      <c r="E871" s="57">
        <f t="shared" si="63"/>
        <v>17760</v>
      </c>
      <c r="F871" s="60">
        <v>14800</v>
      </c>
      <c r="G871" s="21">
        <v>19010</v>
      </c>
      <c r="H871" s="34">
        <v>15840</v>
      </c>
      <c r="I871" s="21">
        <v>19390</v>
      </c>
      <c r="J871" s="35">
        <v>16150</v>
      </c>
    </row>
    <row r="872" spans="1:10" ht="20.100000000000001" customHeight="1">
      <c r="A872" s="7" t="s">
        <v>1404</v>
      </c>
      <c r="B872" s="54" t="s">
        <v>1405</v>
      </c>
      <c r="C872" s="9" t="s">
        <v>296</v>
      </c>
      <c r="D872" s="57">
        <v>18500</v>
      </c>
      <c r="E872" s="57">
        <f t="shared" si="63"/>
        <v>22200</v>
      </c>
      <c r="F872" s="60">
        <v>18500</v>
      </c>
      <c r="G872" s="21">
        <v>23760</v>
      </c>
      <c r="H872" s="34">
        <f t="shared" si="67"/>
        <v>19795</v>
      </c>
      <c r="I872" s="21">
        <v>24200</v>
      </c>
      <c r="J872" s="35">
        <f t="shared" si="64"/>
        <v>20165</v>
      </c>
    </row>
    <row r="873" spans="1:10" ht="20.100000000000001" customHeight="1">
      <c r="A873" s="7" t="s">
        <v>1406</v>
      </c>
      <c r="B873" s="54" t="s">
        <v>1407</v>
      </c>
      <c r="C873" s="9" t="s">
        <v>296</v>
      </c>
      <c r="D873" s="57">
        <v>5822</v>
      </c>
      <c r="E873" s="57">
        <v>6990</v>
      </c>
      <c r="F873" s="60">
        <v>5822</v>
      </c>
      <c r="G873" s="21">
        <v>7480</v>
      </c>
      <c r="H873" s="34">
        <v>6230</v>
      </c>
      <c r="I873" s="21">
        <v>7620</v>
      </c>
      <c r="J873" s="35">
        <v>6345</v>
      </c>
    </row>
    <row r="874" spans="1:10" ht="20.100000000000001" customHeight="1">
      <c r="A874" s="7" t="s">
        <v>1408</v>
      </c>
      <c r="B874" s="54" t="s">
        <v>1409</v>
      </c>
      <c r="C874" s="9" t="s">
        <v>296</v>
      </c>
      <c r="D874" s="57">
        <v>195</v>
      </c>
      <c r="E874" s="57">
        <f t="shared" si="63"/>
        <v>300</v>
      </c>
      <c r="F874" s="34">
        <v>250</v>
      </c>
      <c r="G874" s="21">
        <v>320</v>
      </c>
      <c r="H874" s="34">
        <v>265</v>
      </c>
      <c r="I874" s="21">
        <v>330</v>
      </c>
      <c r="J874" s="35">
        <v>272</v>
      </c>
    </row>
    <row r="875" spans="1:10" ht="23.25" customHeight="1">
      <c r="A875" s="7" t="s">
        <v>1410</v>
      </c>
      <c r="B875" s="54" t="s">
        <v>1411</v>
      </c>
      <c r="C875" s="9" t="s">
        <v>296</v>
      </c>
      <c r="D875" s="57">
        <v>1196</v>
      </c>
      <c r="E875" s="57">
        <f t="shared" si="63"/>
        <v>1500</v>
      </c>
      <c r="F875" s="60">
        <v>1250</v>
      </c>
      <c r="G875" s="21">
        <v>1610</v>
      </c>
      <c r="H875" s="34">
        <v>1340</v>
      </c>
      <c r="I875" s="21">
        <v>1640</v>
      </c>
      <c r="J875" s="35">
        <v>1365</v>
      </c>
    </row>
    <row r="876" spans="1:10" ht="25.5">
      <c r="A876" s="7" t="s">
        <v>1412</v>
      </c>
      <c r="B876" s="54" t="s">
        <v>1413</v>
      </c>
      <c r="C876" s="9" t="s">
        <v>296</v>
      </c>
      <c r="D876" s="57">
        <v>1035</v>
      </c>
      <c r="E876" s="57">
        <v>1250</v>
      </c>
      <c r="F876" s="60">
        <v>1035</v>
      </c>
      <c r="G876" s="21">
        <v>1340</v>
      </c>
      <c r="H876" s="34">
        <v>1110</v>
      </c>
      <c r="I876" s="21">
        <v>1360</v>
      </c>
      <c r="J876" s="35">
        <v>1130</v>
      </c>
    </row>
    <row r="877" spans="1:10" ht="20.100000000000001" customHeight="1">
      <c r="A877" s="7" t="s">
        <v>1414</v>
      </c>
      <c r="B877" s="54" t="s">
        <v>1415</v>
      </c>
      <c r="C877" s="9" t="s">
        <v>296</v>
      </c>
      <c r="D877" s="57">
        <v>290</v>
      </c>
      <c r="E877" s="57">
        <v>350</v>
      </c>
      <c r="F877" s="60">
        <v>290</v>
      </c>
      <c r="G877" s="21">
        <v>380</v>
      </c>
      <c r="H877" s="34">
        <v>310</v>
      </c>
      <c r="I877" s="21">
        <v>380</v>
      </c>
      <c r="J877" s="35">
        <v>316</v>
      </c>
    </row>
    <row r="878" spans="1:10" ht="20.100000000000001" customHeight="1">
      <c r="A878" s="7" t="s">
        <v>1416</v>
      </c>
      <c r="B878" s="54" t="s">
        <v>1417</v>
      </c>
      <c r="C878" s="9" t="s">
        <v>296</v>
      </c>
      <c r="D878" s="57">
        <v>240</v>
      </c>
      <c r="E878" s="57">
        <v>290</v>
      </c>
      <c r="F878" s="60">
        <v>240</v>
      </c>
      <c r="G878" s="21">
        <v>310</v>
      </c>
      <c r="H878" s="34">
        <v>257</v>
      </c>
      <c r="I878" s="21">
        <v>320</v>
      </c>
      <c r="J878" s="35">
        <v>262</v>
      </c>
    </row>
    <row r="879" spans="1:10" ht="20.100000000000001" customHeight="1">
      <c r="A879" s="7" t="s">
        <v>1418</v>
      </c>
      <c r="B879" s="54" t="s">
        <v>1419</v>
      </c>
      <c r="C879" s="9" t="s">
        <v>296</v>
      </c>
      <c r="D879" s="57">
        <v>265</v>
      </c>
      <c r="E879" s="57">
        <v>340</v>
      </c>
      <c r="F879" s="34">
        <v>280</v>
      </c>
      <c r="G879" s="21">
        <f t="shared" si="66"/>
        <v>360</v>
      </c>
      <c r="H879" s="34">
        <v>300</v>
      </c>
      <c r="I879" s="21">
        <v>370</v>
      </c>
      <c r="J879" s="35">
        <v>305</v>
      </c>
    </row>
    <row r="880" spans="1:10" ht="20.100000000000001" customHeight="1">
      <c r="A880" s="7" t="s">
        <v>1420</v>
      </c>
      <c r="B880" s="54" t="s">
        <v>1421</v>
      </c>
      <c r="C880" s="9" t="s">
        <v>296</v>
      </c>
      <c r="D880" s="57">
        <v>195</v>
      </c>
      <c r="E880" s="57">
        <v>260</v>
      </c>
      <c r="F880" s="34">
        <v>210</v>
      </c>
      <c r="G880" s="21">
        <f t="shared" si="66"/>
        <v>270</v>
      </c>
      <c r="H880" s="34">
        <v>225</v>
      </c>
      <c r="I880" s="21">
        <v>280</v>
      </c>
      <c r="J880" s="35">
        <v>230</v>
      </c>
    </row>
    <row r="881" spans="1:10" ht="20.100000000000001" customHeight="1">
      <c r="A881" s="7" t="s">
        <v>1422</v>
      </c>
      <c r="B881" s="54" t="s">
        <v>1423</v>
      </c>
      <c r="C881" s="9" t="s">
        <v>296</v>
      </c>
      <c r="D881" s="57">
        <v>296</v>
      </c>
      <c r="E881" s="57">
        <v>390</v>
      </c>
      <c r="F881" s="34">
        <v>320</v>
      </c>
      <c r="G881" s="21">
        <v>420</v>
      </c>
      <c r="H881" s="34">
        <v>342</v>
      </c>
      <c r="I881" s="21">
        <f t="shared" si="65"/>
        <v>420</v>
      </c>
      <c r="J881" s="35">
        <v>350</v>
      </c>
    </row>
    <row r="882" spans="1:10" ht="20.100000000000001" customHeight="1">
      <c r="A882" s="7" t="s">
        <v>1424</v>
      </c>
      <c r="B882" s="54" t="s">
        <v>1425</v>
      </c>
      <c r="C882" s="9" t="s">
        <v>296</v>
      </c>
      <c r="D882" s="57">
        <v>250</v>
      </c>
      <c r="E882" s="57">
        <v>340</v>
      </c>
      <c r="F882" s="34">
        <v>280</v>
      </c>
      <c r="G882" s="21">
        <f t="shared" si="66"/>
        <v>360</v>
      </c>
      <c r="H882" s="34">
        <v>300</v>
      </c>
      <c r="I882" s="21">
        <v>370</v>
      </c>
      <c r="J882" s="35">
        <v>305</v>
      </c>
    </row>
    <row r="883" spans="1:10" ht="20.100000000000001" customHeight="1">
      <c r="A883" s="7" t="s">
        <v>1426</v>
      </c>
      <c r="B883" s="54" t="s">
        <v>1427</v>
      </c>
      <c r="C883" s="9" t="s">
        <v>296</v>
      </c>
      <c r="D883" s="57">
        <v>472</v>
      </c>
      <c r="E883" s="57">
        <v>800</v>
      </c>
      <c r="F883" s="34">
        <v>660</v>
      </c>
      <c r="G883" s="21">
        <v>850</v>
      </c>
      <c r="H883" s="34">
        <v>705</v>
      </c>
      <c r="I883" s="21">
        <v>870</v>
      </c>
      <c r="J883" s="35">
        <v>720</v>
      </c>
    </row>
    <row r="884" spans="1:10" ht="20.100000000000001" customHeight="1">
      <c r="A884" s="7" t="s">
        <v>1428</v>
      </c>
      <c r="B884" s="54" t="s">
        <v>1429</v>
      </c>
      <c r="C884" s="9" t="s">
        <v>296</v>
      </c>
      <c r="D884" s="57">
        <v>330</v>
      </c>
      <c r="E884" s="57">
        <f t="shared" si="63"/>
        <v>660</v>
      </c>
      <c r="F884" s="34">
        <v>550</v>
      </c>
      <c r="G884" s="21">
        <v>710</v>
      </c>
      <c r="H884" s="34">
        <v>590</v>
      </c>
      <c r="I884" s="21">
        <f t="shared" si="65"/>
        <v>720</v>
      </c>
      <c r="J884" s="35">
        <v>600</v>
      </c>
    </row>
    <row r="885" spans="1:10" ht="20.100000000000001" customHeight="1">
      <c r="A885" s="7" t="s">
        <v>1430</v>
      </c>
      <c r="B885" s="54" t="s">
        <v>1431</v>
      </c>
      <c r="C885" s="9" t="s">
        <v>296</v>
      </c>
      <c r="D885" s="57">
        <v>495</v>
      </c>
      <c r="E885" s="57">
        <v>820</v>
      </c>
      <c r="F885" s="34">
        <v>680</v>
      </c>
      <c r="G885" s="21">
        <v>880</v>
      </c>
      <c r="H885" s="34">
        <v>728</v>
      </c>
      <c r="I885" s="21">
        <v>890</v>
      </c>
      <c r="J885" s="35">
        <v>741</v>
      </c>
    </row>
    <row r="886" spans="1:10" ht="20.100000000000001" customHeight="1">
      <c r="A886" s="7" t="s">
        <v>1432</v>
      </c>
      <c r="B886" s="54" t="s">
        <v>1433</v>
      </c>
      <c r="C886" s="9" t="s">
        <v>296</v>
      </c>
      <c r="D886" s="57">
        <v>373</v>
      </c>
      <c r="E886" s="57">
        <v>630</v>
      </c>
      <c r="F886" s="34">
        <v>520</v>
      </c>
      <c r="G886" s="21">
        <v>680</v>
      </c>
      <c r="H886" s="34">
        <v>560</v>
      </c>
      <c r="I886" s="21">
        <v>690</v>
      </c>
      <c r="J886" s="35">
        <v>570</v>
      </c>
    </row>
    <row r="887" spans="1:10" ht="20.100000000000001" customHeight="1">
      <c r="A887" s="7" t="s">
        <v>1434</v>
      </c>
      <c r="B887" s="54" t="s">
        <v>1435</v>
      </c>
      <c r="C887" s="9" t="s">
        <v>296</v>
      </c>
      <c r="D887" s="57">
        <v>620</v>
      </c>
      <c r="E887" s="57">
        <v>980</v>
      </c>
      <c r="F887" s="34">
        <v>810</v>
      </c>
      <c r="G887" s="21">
        <v>1050</v>
      </c>
      <c r="H887" s="34">
        <v>870</v>
      </c>
      <c r="I887" s="21">
        <v>1060</v>
      </c>
      <c r="J887" s="35">
        <v>880</v>
      </c>
    </row>
    <row r="888" spans="1:10" ht="20.100000000000001" customHeight="1">
      <c r="A888" s="7" t="s">
        <v>1436</v>
      </c>
      <c r="B888" s="54" t="s">
        <v>1437</v>
      </c>
      <c r="C888" s="9" t="s">
        <v>296</v>
      </c>
      <c r="D888" s="57">
        <v>462</v>
      </c>
      <c r="E888" s="57">
        <v>770</v>
      </c>
      <c r="F888" s="34">
        <v>640</v>
      </c>
      <c r="G888" s="21">
        <v>830</v>
      </c>
      <c r="H888" s="34">
        <v>685</v>
      </c>
      <c r="I888" s="21">
        <f t="shared" si="65"/>
        <v>840</v>
      </c>
      <c r="J888" s="35">
        <v>700</v>
      </c>
    </row>
    <row r="889" spans="1:10" ht="25.5">
      <c r="A889" s="7" t="s">
        <v>1438</v>
      </c>
      <c r="B889" s="54" t="s">
        <v>1439</v>
      </c>
      <c r="C889" s="9" t="s">
        <v>296</v>
      </c>
      <c r="D889" s="57">
        <v>615</v>
      </c>
      <c r="E889" s="57">
        <v>820</v>
      </c>
      <c r="F889" s="34">
        <v>680</v>
      </c>
      <c r="G889" s="21">
        <v>880</v>
      </c>
      <c r="H889" s="34">
        <v>730</v>
      </c>
      <c r="I889" s="21">
        <v>890</v>
      </c>
      <c r="J889" s="35">
        <v>740</v>
      </c>
    </row>
    <row r="890" spans="1:10">
      <c r="A890" s="7" t="s">
        <v>1440</v>
      </c>
      <c r="B890" s="54" t="s">
        <v>1441</v>
      </c>
      <c r="C890" s="9" t="s">
        <v>296</v>
      </c>
      <c r="D890" s="57">
        <v>480</v>
      </c>
      <c r="E890" s="57">
        <f t="shared" si="63"/>
        <v>660</v>
      </c>
      <c r="F890" s="34">
        <v>550</v>
      </c>
      <c r="G890" s="21">
        <v>710</v>
      </c>
      <c r="H890" s="34">
        <v>590</v>
      </c>
      <c r="I890" s="21">
        <f t="shared" si="65"/>
        <v>720</v>
      </c>
      <c r="J890" s="35">
        <v>600</v>
      </c>
    </row>
    <row r="891" spans="1:10" ht="20.100000000000001" customHeight="1">
      <c r="A891" s="7" t="s">
        <v>1442</v>
      </c>
      <c r="B891" s="54" t="s">
        <v>1443</v>
      </c>
      <c r="C891" s="9" t="s">
        <v>296</v>
      </c>
      <c r="D891" s="57">
        <v>570</v>
      </c>
      <c r="E891" s="57">
        <f t="shared" si="63"/>
        <v>780</v>
      </c>
      <c r="F891" s="34">
        <v>650</v>
      </c>
      <c r="G891" s="21">
        <v>840</v>
      </c>
      <c r="H891" s="34">
        <v>696</v>
      </c>
      <c r="I891" s="21">
        <v>850</v>
      </c>
      <c r="J891" s="35">
        <v>709</v>
      </c>
    </row>
    <row r="892" spans="1:10" ht="20.100000000000001" customHeight="1">
      <c r="A892" s="7" t="s">
        <v>1444</v>
      </c>
      <c r="B892" s="54" t="s">
        <v>3509</v>
      </c>
      <c r="C892" s="9" t="s">
        <v>296</v>
      </c>
      <c r="D892" s="57">
        <v>640</v>
      </c>
      <c r="E892" s="57">
        <f t="shared" si="63"/>
        <v>900</v>
      </c>
      <c r="F892" s="34">
        <v>750</v>
      </c>
      <c r="G892" s="21">
        <v>970</v>
      </c>
      <c r="H892" s="34">
        <v>803</v>
      </c>
      <c r="I892" s="21">
        <v>990</v>
      </c>
      <c r="J892" s="35">
        <v>818</v>
      </c>
    </row>
    <row r="893" spans="1:10" s="24" customFormat="1">
      <c r="A893" s="63" t="s">
        <v>1445</v>
      </c>
      <c r="B893" s="56" t="s">
        <v>3510</v>
      </c>
      <c r="C893" s="12" t="s">
        <v>296</v>
      </c>
      <c r="D893" s="57">
        <v>850</v>
      </c>
      <c r="E893" s="57">
        <v>1110</v>
      </c>
      <c r="F893" s="29">
        <v>920</v>
      </c>
      <c r="G893" s="21">
        <v>1180</v>
      </c>
      <c r="H893" s="29">
        <v>980</v>
      </c>
      <c r="I893" s="21">
        <f t="shared" ref="I893:I951" si="68">J893*1.2</f>
        <v>1200</v>
      </c>
      <c r="J893" s="30">
        <v>1000</v>
      </c>
    </row>
    <row r="894" spans="1:10" ht="25.5">
      <c r="A894" s="7" t="s">
        <v>1446</v>
      </c>
      <c r="B894" s="54" t="s">
        <v>1447</v>
      </c>
      <c r="C894" s="9" t="s">
        <v>296</v>
      </c>
      <c r="D894" s="57">
        <v>850</v>
      </c>
      <c r="E894" s="57">
        <f t="shared" ref="E894:E948" si="69">F894*1.2</f>
        <v>1140</v>
      </c>
      <c r="F894" s="34">
        <v>950</v>
      </c>
      <c r="G894" s="21">
        <v>1220</v>
      </c>
      <c r="H894" s="34">
        <v>1015</v>
      </c>
      <c r="I894" s="21">
        <v>1250</v>
      </c>
      <c r="J894" s="35">
        <v>1035</v>
      </c>
    </row>
    <row r="895" spans="1:10" ht="25.5">
      <c r="A895" s="7" t="s">
        <v>1448</v>
      </c>
      <c r="B895" s="54" t="s">
        <v>1449</v>
      </c>
      <c r="C895" s="9" t="s">
        <v>296</v>
      </c>
      <c r="D895" s="57">
        <v>425</v>
      </c>
      <c r="E895" s="57">
        <v>580</v>
      </c>
      <c r="F895" s="34">
        <v>480</v>
      </c>
      <c r="G895" s="21">
        <v>620</v>
      </c>
      <c r="H895" s="34">
        <v>515</v>
      </c>
      <c r="I895" s="21">
        <f t="shared" si="68"/>
        <v>630</v>
      </c>
      <c r="J895" s="35">
        <v>525</v>
      </c>
    </row>
    <row r="896" spans="1:10">
      <c r="A896" s="7" t="s">
        <v>1450</v>
      </c>
      <c r="B896" s="54" t="s">
        <v>1451</v>
      </c>
      <c r="C896" s="9" t="s">
        <v>296</v>
      </c>
      <c r="D896" s="57">
        <v>323</v>
      </c>
      <c r="E896" s="57">
        <f t="shared" si="69"/>
        <v>450</v>
      </c>
      <c r="F896" s="34">
        <v>375</v>
      </c>
      <c r="G896" s="21">
        <f t="shared" ref="G896:G955" si="70">H896*1.2</f>
        <v>480</v>
      </c>
      <c r="H896" s="34">
        <v>400</v>
      </c>
      <c r="I896" s="21">
        <v>500</v>
      </c>
      <c r="J896" s="35">
        <v>410</v>
      </c>
    </row>
    <row r="897" spans="1:10" ht="25.5">
      <c r="A897" s="7" t="s">
        <v>1452</v>
      </c>
      <c r="B897" s="54" t="s">
        <v>1453</v>
      </c>
      <c r="C897" s="9" t="s">
        <v>296</v>
      </c>
      <c r="D897" s="57">
        <v>530</v>
      </c>
      <c r="E897" s="57">
        <f t="shared" si="69"/>
        <v>660</v>
      </c>
      <c r="F897" s="34">
        <v>550</v>
      </c>
      <c r="G897" s="21">
        <v>710</v>
      </c>
      <c r="H897" s="34">
        <v>590</v>
      </c>
      <c r="I897" s="21">
        <f t="shared" si="68"/>
        <v>720</v>
      </c>
      <c r="J897" s="35">
        <v>600</v>
      </c>
    </row>
    <row r="898" spans="1:10" ht="25.5">
      <c r="A898" s="7" t="s">
        <v>1454</v>
      </c>
      <c r="B898" s="54" t="s">
        <v>1455</v>
      </c>
      <c r="C898" s="9" t="s">
        <v>296</v>
      </c>
      <c r="D898" s="57">
        <v>425</v>
      </c>
      <c r="E898" s="57">
        <f t="shared" si="69"/>
        <v>540</v>
      </c>
      <c r="F898" s="34">
        <v>450</v>
      </c>
      <c r="G898" s="21">
        <v>580</v>
      </c>
      <c r="H898" s="34">
        <v>480</v>
      </c>
      <c r="I898" s="21">
        <v>590</v>
      </c>
      <c r="J898" s="35">
        <v>490</v>
      </c>
    </row>
    <row r="899" spans="1:10" ht="25.5">
      <c r="A899" s="7" t="s">
        <v>1456</v>
      </c>
      <c r="B899" s="54" t="s">
        <v>1457</v>
      </c>
      <c r="C899" s="9" t="s">
        <v>296</v>
      </c>
      <c r="D899" s="57">
        <v>545</v>
      </c>
      <c r="E899" s="57">
        <v>680</v>
      </c>
      <c r="F899" s="34">
        <v>560</v>
      </c>
      <c r="G899" s="21">
        <f t="shared" si="70"/>
        <v>720</v>
      </c>
      <c r="H899" s="34">
        <v>600</v>
      </c>
      <c r="I899" s="21">
        <v>740</v>
      </c>
      <c r="J899" s="35">
        <v>610</v>
      </c>
    </row>
    <row r="900" spans="1:10" ht="25.5">
      <c r="A900" s="7" t="s">
        <v>1458</v>
      </c>
      <c r="B900" s="54" t="s">
        <v>1459</v>
      </c>
      <c r="C900" s="9" t="s">
        <v>296</v>
      </c>
      <c r="D900" s="57">
        <v>725</v>
      </c>
      <c r="E900" s="57">
        <f t="shared" si="69"/>
        <v>1020</v>
      </c>
      <c r="F900" s="34">
        <v>850</v>
      </c>
      <c r="G900" s="21">
        <v>1100</v>
      </c>
      <c r="H900" s="34">
        <v>910</v>
      </c>
      <c r="I900" s="21">
        <v>1120</v>
      </c>
      <c r="J900" s="35">
        <v>927</v>
      </c>
    </row>
    <row r="901" spans="1:10" ht="20.100000000000001" customHeight="1">
      <c r="A901" s="7" t="s">
        <v>1460</v>
      </c>
      <c r="B901" s="54" t="s">
        <v>1461</v>
      </c>
      <c r="C901" s="9" t="s">
        <v>296</v>
      </c>
      <c r="D901" s="57">
        <v>225</v>
      </c>
      <c r="E901" s="57">
        <f t="shared" si="69"/>
        <v>270</v>
      </c>
      <c r="F901" s="60">
        <v>225</v>
      </c>
      <c r="G901" s="21">
        <v>290</v>
      </c>
      <c r="H901" s="34">
        <v>240</v>
      </c>
      <c r="I901" s="21">
        <v>300</v>
      </c>
      <c r="J901" s="35">
        <v>245</v>
      </c>
    </row>
    <row r="902" spans="1:10" ht="20.100000000000001" customHeight="1">
      <c r="A902" s="7" t="s">
        <v>1462</v>
      </c>
      <c r="B902" s="54" t="s">
        <v>1463</v>
      </c>
      <c r="C902" s="9" t="s">
        <v>296</v>
      </c>
      <c r="D902" s="57">
        <v>285</v>
      </c>
      <c r="E902" s="57">
        <v>350</v>
      </c>
      <c r="F902" s="60">
        <v>285</v>
      </c>
      <c r="G902" s="21">
        <v>370</v>
      </c>
      <c r="H902" s="34">
        <v>305</v>
      </c>
      <c r="I902" s="21">
        <v>380</v>
      </c>
      <c r="J902" s="35">
        <v>310</v>
      </c>
    </row>
    <row r="903" spans="1:10" ht="20.100000000000001" customHeight="1">
      <c r="A903" s="7" t="s">
        <v>1464</v>
      </c>
      <c r="B903" s="54" t="s">
        <v>1465</v>
      </c>
      <c r="C903" s="9" t="s">
        <v>296</v>
      </c>
      <c r="D903" s="57">
        <v>390</v>
      </c>
      <c r="E903" s="57">
        <v>470</v>
      </c>
      <c r="F903" s="60">
        <v>390</v>
      </c>
      <c r="G903" s="21">
        <v>500</v>
      </c>
      <c r="H903" s="34">
        <v>415</v>
      </c>
      <c r="I903" s="21">
        <f t="shared" si="68"/>
        <v>510</v>
      </c>
      <c r="J903" s="35">
        <v>425</v>
      </c>
    </row>
    <row r="904" spans="1:10" ht="20.100000000000001" customHeight="1">
      <c r="A904" s="7" t="s">
        <v>1466</v>
      </c>
      <c r="B904" s="54" t="s">
        <v>1467</v>
      </c>
      <c r="C904" s="9" t="s">
        <v>296</v>
      </c>
      <c r="D904" s="57">
        <v>300</v>
      </c>
      <c r="E904" s="57">
        <f t="shared" si="69"/>
        <v>360</v>
      </c>
      <c r="F904" s="60">
        <v>300</v>
      </c>
      <c r="G904" s="21">
        <v>390</v>
      </c>
      <c r="H904" s="34">
        <v>320</v>
      </c>
      <c r="I904" s="21">
        <v>400</v>
      </c>
      <c r="J904" s="35">
        <f t="shared" ref="J904:J941" si="71">F904*1.09</f>
        <v>327</v>
      </c>
    </row>
    <row r="905" spans="1:10" ht="20.100000000000001" customHeight="1">
      <c r="A905" s="7" t="s">
        <v>1468</v>
      </c>
      <c r="B905" s="54" t="s">
        <v>1469</v>
      </c>
      <c r="C905" s="9" t="s">
        <v>296</v>
      </c>
      <c r="D905" s="57">
        <v>383</v>
      </c>
      <c r="E905" s="57">
        <v>460</v>
      </c>
      <c r="F905" s="60">
        <v>383</v>
      </c>
      <c r="G905" s="21">
        <v>500</v>
      </c>
      <c r="H905" s="34">
        <v>410</v>
      </c>
      <c r="I905" s="21">
        <v>510</v>
      </c>
      <c r="J905" s="35">
        <v>420</v>
      </c>
    </row>
    <row r="906" spans="1:10" ht="20.100000000000001" customHeight="1">
      <c r="A906" s="7" t="s">
        <v>1470</v>
      </c>
      <c r="B906" s="54" t="s">
        <v>1471</v>
      </c>
      <c r="C906" s="9" t="s">
        <v>296</v>
      </c>
      <c r="D906" s="57">
        <v>358</v>
      </c>
      <c r="E906" s="57">
        <v>430</v>
      </c>
      <c r="F906" s="60">
        <v>358</v>
      </c>
      <c r="G906" s="21">
        <v>460</v>
      </c>
      <c r="H906" s="34">
        <v>383</v>
      </c>
      <c r="I906" s="21">
        <v>470</v>
      </c>
      <c r="J906" s="35">
        <v>390</v>
      </c>
    </row>
    <row r="907" spans="1:10" ht="20.100000000000001" customHeight="1">
      <c r="A907" s="7" t="s">
        <v>1472</v>
      </c>
      <c r="B907" s="54" t="s">
        <v>1473</v>
      </c>
      <c r="C907" s="9" t="s">
        <v>296</v>
      </c>
      <c r="D907" s="57">
        <v>465</v>
      </c>
      <c r="E907" s="57">
        <v>560</v>
      </c>
      <c r="F907" s="60">
        <v>465</v>
      </c>
      <c r="G907" s="21">
        <f t="shared" si="70"/>
        <v>600</v>
      </c>
      <c r="H907" s="34">
        <v>500</v>
      </c>
      <c r="I907" s="21">
        <v>610</v>
      </c>
      <c r="J907" s="35">
        <v>507</v>
      </c>
    </row>
    <row r="908" spans="1:10" ht="20.100000000000001" customHeight="1">
      <c r="A908" s="7" t="s">
        <v>1474</v>
      </c>
      <c r="B908" s="54" t="s">
        <v>1475</v>
      </c>
      <c r="C908" s="9" t="s">
        <v>296</v>
      </c>
      <c r="D908" s="57">
        <v>400</v>
      </c>
      <c r="E908" s="57">
        <f t="shared" si="69"/>
        <v>480</v>
      </c>
      <c r="F908" s="60">
        <v>400</v>
      </c>
      <c r="G908" s="21">
        <v>520</v>
      </c>
      <c r="H908" s="34">
        <f t="shared" si="67"/>
        <v>428</v>
      </c>
      <c r="I908" s="21">
        <v>530</v>
      </c>
      <c r="J908" s="35">
        <f t="shared" si="71"/>
        <v>436.00000000000006</v>
      </c>
    </row>
    <row r="909" spans="1:10" ht="20.100000000000001" customHeight="1">
      <c r="A909" s="7" t="s">
        <v>1476</v>
      </c>
      <c r="B909" s="54" t="s">
        <v>1477</v>
      </c>
      <c r="C909" s="9" t="s">
        <v>296</v>
      </c>
      <c r="D909" s="57">
        <v>295</v>
      </c>
      <c r="E909" s="57">
        <v>360</v>
      </c>
      <c r="F909" s="60">
        <v>295</v>
      </c>
      <c r="G909" s="21">
        <v>380</v>
      </c>
      <c r="H909" s="34">
        <v>315</v>
      </c>
      <c r="I909" s="21">
        <v>390</v>
      </c>
      <c r="J909" s="35">
        <v>320</v>
      </c>
    </row>
    <row r="910" spans="1:10" ht="20.100000000000001" customHeight="1">
      <c r="A910" s="7" t="s">
        <v>1478</v>
      </c>
      <c r="B910" s="54" t="s">
        <v>1479</v>
      </c>
      <c r="C910" s="9" t="s">
        <v>296</v>
      </c>
      <c r="D910" s="57">
        <v>350</v>
      </c>
      <c r="E910" s="57">
        <f t="shared" si="69"/>
        <v>420</v>
      </c>
      <c r="F910" s="60">
        <v>350</v>
      </c>
      <c r="G910" s="21">
        <f t="shared" si="70"/>
        <v>450</v>
      </c>
      <c r="H910" s="34">
        <v>375</v>
      </c>
      <c r="I910" s="21">
        <v>460</v>
      </c>
      <c r="J910" s="35">
        <v>382</v>
      </c>
    </row>
    <row r="911" spans="1:10" ht="20.100000000000001" customHeight="1">
      <c r="A911" s="7" t="s">
        <v>1480</v>
      </c>
      <c r="B911" s="54" t="s">
        <v>1481</v>
      </c>
      <c r="C911" s="9" t="s">
        <v>296</v>
      </c>
      <c r="D911" s="57">
        <v>300</v>
      </c>
      <c r="E911" s="57">
        <f t="shared" si="69"/>
        <v>360</v>
      </c>
      <c r="F911" s="60">
        <v>300</v>
      </c>
      <c r="G911" s="21">
        <v>390</v>
      </c>
      <c r="H911" s="34">
        <f t="shared" ref="H911:H965" si="72">F911*1.07</f>
        <v>321</v>
      </c>
      <c r="I911" s="21">
        <v>400</v>
      </c>
      <c r="J911" s="35">
        <f t="shared" si="71"/>
        <v>327</v>
      </c>
    </row>
    <row r="912" spans="1:10" ht="20.100000000000001" customHeight="1">
      <c r="A912" s="7" t="s">
        <v>1482</v>
      </c>
      <c r="B912" s="54" t="s">
        <v>1483</v>
      </c>
      <c r="C912" s="9" t="s">
        <v>296</v>
      </c>
      <c r="D912" s="57">
        <v>250</v>
      </c>
      <c r="E912" s="57">
        <f t="shared" si="69"/>
        <v>300</v>
      </c>
      <c r="F912" s="60">
        <v>250</v>
      </c>
      <c r="G912" s="21">
        <v>330</v>
      </c>
      <c r="H912" s="34">
        <v>268</v>
      </c>
      <c r="I912" s="21">
        <v>330</v>
      </c>
      <c r="J912" s="35">
        <v>273</v>
      </c>
    </row>
    <row r="913" spans="1:10" ht="20.100000000000001" customHeight="1">
      <c r="A913" s="7" t="s">
        <v>1484</v>
      </c>
      <c r="B913" s="54" t="s">
        <v>1485</v>
      </c>
      <c r="C913" s="9" t="s">
        <v>296</v>
      </c>
      <c r="D913" s="57">
        <v>170</v>
      </c>
      <c r="E913" s="57">
        <v>210</v>
      </c>
      <c r="F913" s="60">
        <v>170</v>
      </c>
      <c r="G913" s="21">
        <v>220</v>
      </c>
      <c r="H913" s="34">
        <v>182</v>
      </c>
      <c r="I913" s="21">
        <v>230</v>
      </c>
      <c r="J913" s="35">
        <v>185</v>
      </c>
    </row>
    <row r="914" spans="1:10" ht="20.100000000000001" customHeight="1">
      <c r="A914" s="7" t="s">
        <v>1486</v>
      </c>
      <c r="B914" s="54" t="s">
        <v>1461</v>
      </c>
      <c r="C914" s="9" t="s">
        <v>296</v>
      </c>
      <c r="D914" s="57">
        <v>218</v>
      </c>
      <c r="E914" s="57">
        <v>270</v>
      </c>
      <c r="F914" s="60">
        <v>218</v>
      </c>
      <c r="G914" s="21">
        <v>280</v>
      </c>
      <c r="H914" s="34">
        <v>230</v>
      </c>
      <c r="I914" s="21">
        <v>290</v>
      </c>
      <c r="J914" s="35">
        <v>240</v>
      </c>
    </row>
    <row r="915" spans="1:10" ht="20.100000000000001" customHeight="1">
      <c r="A915" s="7" t="s">
        <v>1487</v>
      </c>
      <c r="B915" s="54" t="s">
        <v>3511</v>
      </c>
      <c r="C915" s="9" t="s">
        <v>296</v>
      </c>
      <c r="D915" s="57">
        <v>363</v>
      </c>
      <c r="E915" s="57">
        <v>440</v>
      </c>
      <c r="F915" s="34">
        <f>D915</f>
        <v>363</v>
      </c>
      <c r="G915" s="21">
        <v>470</v>
      </c>
      <c r="H915" s="34">
        <v>388</v>
      </c>
      <c r="I915" s="21">
        <v>480</v>
      </c>
      <c r="J915" s="35">
        <v>395</v>
      </c>
    </row>
    <row r="916" spans="1:10" ht="20.100000000000001" customHeight="1">
      <c r="A916" s="7" t="s">
        <v>1488</v>
      </c>
      <c r="B916" s="54" t="s">
        <v>1489</v>
      </c>
      <c r="C916" s="9" t="s">
        <v>296</v>
      </c>
      <c r="D916" s="57">
        <v>150</v>
      </c>
      <c r="E916" s="57">
        <f t="shared" si="69"/>
        <v>240</v>
      </c>
      <c r="F916" s="34">
        <v>200</v>
      </c>
      <c r="G916" s="21">
        <v>260</v>
      </c>
      <c r="H916" s="34">
        <v>215</v>
      </c>
      <c r="I916" s="21">
        <v>270</v>
      </c>
      <c r="J916" s="35">
        <v>220</v>
      </c>
    </row>
    <row r="917" spans="1:10" ht="20.100000000000001" customHeight="1">
      <c r="A917" s="7" t="s">
        <v>1490</v>
      </c>
      <c r="B917" s="54" t="s">
        <v>1491</v>
      </c>
      <c r="C917" s="9" t="s">
        <v>296</v>
      </c>
      <c r="D917" s="57">
        <v>9000</v>
      </c>
      <c r="E917" s="57">
        <f t="shared" si="69"/>
        <v>10860</v>
      </c>
      <c r="F917" s="34">
        <v>9050</v>
      </c>
      <c r="G917" s="21">
        <v>11630</v>
      </c>
      <c r="H917" s="34">
        <v>9690</v>
      </c>
      <c r="I917" s="21">
        <v>11840</v>
      </c>
      <c r="J917" s="35">
        <v>9860</v>
      </c>
    </row>
    <row r="918" spans="1:10" ht="20.100000000000001" customHeight="1">
      <c r="A918" s="7" t="s">
        <v>1492</v>
      </c>
      <c r="B918" s="54" t="s">
        <v>1493</v>
      </c>
      <c r="C918" s="9" t="s">
        <v>296</v>
      </c>
      <c r="D918" s="57">
        <v>5000</v>
      </c>
      <c r="E918" s="57">
        <f t="shared" si="69"/>
        <v>6060</v>
      </c>
      <c r="F918" s="34">
        <v>5050</v>
      </c>
      <c r="G918" s="21">
        <f t="shared" si="70"/>
        <v>6480</v>
      </c>
      <c r="H918" s="34">
        <v>5400</v>
      </c>
      <c r="I918" s="21">
        <f t="shared" si="68"/>
        <v>6600</v>
      </c>
      <c r="J918" s="35">
        <v>5500</v>
      </c>
    </row>
    <row r="919" spans="1:10" ht="20.100000000000001" customHeight="1">
      <c r="A919" s="7" t="s">
        <v>1494</v>
      </c>
      <c r="B919" s="54" t="s">
        <v>1495</v>
      </c>
      <c r="C919" s="9" t="s">
        <v>3410</v>
      </c>
      <c r="D919" s="57">
        <v>350</v>
      </c>
      <c r="E919" s="57">
        <v>510</v>
      </c>
      <c r="F919" s="34">
        <v>420</v>
      </c>
      <c r="G919" s="21">
        <f t="shared" si="70"/>
        <v>540</v>
      </c>
      <c r="H919" s="34">
        <v>450</v>
      </c>
      <c r="I919" s="21">
        <v>560</v>
      </c>
      <c r="J919" s="35">
        <v>460</v>
      </c>
    </row>
    <row r="920" spans="1:10" ht="20.100000000000001" customHeight="1">
      <c r="A920" s="7" t="s">
        <v>1496</v>
      </c>
      <c r="B920" s="54" t="s">
        <v>1497</v>
      </c>
      <c r="C920" s="9" t="s">
        <v>3410</v>
      </c>
      <c r="D920" s="57">
        <v>130</v>
      </c>
      <c r="E920" s="57">
        <f t="shared" si="69"/>
        <v>180</v>
      </c>
      <c r="F920" s="34">
        <v>150</v>
      </c>
      <c r="G920" s="21">
        <v>200</v>
      </c>
      <c r="H920" s="34">
        <v>160</v>
      </c>
      <c r="I920" s="21">
        <v>200</v>
      </c>
      <c r="J920" s="35">
        <v>165</v>
      </c>
    </row>
    <row r="921" spans="1:10" s="24" customFormat="1" ht="20.100000000000001" customHeight="1">
      <c r="A921" s="63" t="s">
        <v>1498</v>
      </c>
      <c r="B921" s="56" t="s">
        <v>3512</v>
      </c>
      <c r="C921" s="12" t="s">
        <v>1274</v>
      </c>
      <c r="D921" s="57">
        <v>230</v>
      </c>
      <c r="E921" s="57">
        <v>340</v>
      </c>
      <c r="F921" s="29">
        <v>280</v>
      </c>
      <c r="G921" s="21">
        <f t="shared" si="70"/>
        <v>360</v>
      </c>
      <c r="H921" s="29">
        <v>300</v>
      </c>
      <c r="I921" s="21">
        <v>370</v>
      </c>
      <c r="J921" s="30">
        <v>305</v>
      </c>
    </row>
    <row r="922" spans="1:10" ht="20.100000000000001" customHeight="1">
      <c r="A922" s="7" t="s">
        <v>1499</v>
      </c>
      <c r="B922" s="54" t="s">
        <v>3513</v>
      </c>
      <c r="C922" s="9" t="s">
        <v>1274</v>
      </c>
      <c r="D922" s="57">
        <v>250</v>
      </c>
      <c r="E922" s="57">
        <f t="shared" si="69"/>
        <v>360</v>
      </c>
      <c r="F922" s="34">
        <v>300</v>
      </c>
      <c r="G922" s="21">
        <v>390</v>
      </c>
      <c r="H922" s="34">
        <f t="shared" si="72"/>
        <v>321</v>
      </c>
      <c r="I922" s="21">
        <v>400</v>
      </c>
      <c r="J922" s="35">
        <f t="shared" si="71"/>
        <v>327</v>
      </c>
    </row>
    <row r="923" spans="1:10" ht="20.100000000000001" customHeight="1">
      <c r="A923" s="7" t="s">
        <v>1500</v>
      </c>
      <c r="B923" s="54" t="s">
        <v>3514</v>
      </c>
      <c r="C923" s="9" t="s">
        <v>1274</v>
      </c>
      <c r="D923" s="57">
        <v>270</v>
      </c>
      <c r="E923" s="57">
        <v>410</v>
      </c>
      <c r="F923" s="34">
        <v>340</v>
      </c>
      <c r="G923" s="21">
        <v>440</v>
      </c>
      <c r="H923" s="34">
        <v>365</v>
      </c>
      <c r="I923" s="21">
        <v>450</v>
      </c>
      <c r="J923" s="35">
        <v>371</v>
      </c>
    </row>
    <row r="924" spans="1:10" ht="20.100000000000001" customHeight="1">
      <c r="A924" s="7" t="s">
        <v>1501</v>
      </c>
      <c r="B924" s="54" t="s">
        <v>1502</v>
      </c>
      <c r="C924" s="9" t="s">
        <v>3343</v>
      </c>
      <c r="D924" s="57">
        <v>55</v>
      </c>
      <c r="E924" s="57">
        <v>70</v>
      </c>
      <c r="F924" s="60">
        <v>52</v>
      </c>
      <c r="G924" s="21">
        <v>70</v>
      </c>
      <c r="H924" s="34">
        <v>56</v>
      </c>
      <c r="I924" s="21">
        <v>70</v>
      </c>
      <c r="J924" s="35">
        <v>57</v>
      </c>
    </row>
    <row r="925" spans="1:10" ht="20.100000000000001" customHeight="1">
      <c r="A925" s="7" t="s">
        <v>1503</v>
      </c>
      <c r="B925" s="54" t="s">
        <v>1504</v>
      </c>
      <c r="C925" s="9" t="s">
        <v>3343</v>
      </c>
      <c r="D925" s="57">
        <v>65</v>
      </c>
      <c r="E925" s="57">
        <v>80</v>
      </c>
      <c r="F925" s="60">
        <v>65</v>
      </c>
      <c r="G925" s="21">
        <v>90</v>
      </c>
      <c r="H925" s="34">
        <v>70</v>
      </c>
      <c r="I925" s="21">
        <v>90</v>
      </c>
      <c r="J925" s="35">
        <v>71</v>
      </c>
    </row>
    <row r="926" spans="1:10" ht="20.100000000000001" customHeight="1">
      <c r="A926" s="7" t="s">
        <v>1505</v>
      </c>
      <c r="B926" s="54" t="s">
        <v>1506</v>
      </c>
      <c r="C926" s="9" t="s">
        <v>3343</v>
      </c>
      <c r="D926" s="57">
        <v>72</v>
      </c>
      <c r="E926" s="57">
        <v>90</v>
      </c>
      <c r="F926" s="60">
        <v>70</v>
      </c>
      <c r="G926" s="21">
        <f t="shared" si="70"/>
        <v>90</v>
      </c>
      <c r="H926" s="34">
        <v>75</v>
      </c>
      <c r="I926" s="21">
        <v>100</v>
      </c>
      <c r="J926" s="35">
        <v>77</v>
      </c>
    </row>
    <row r="927" spans="1:10" ht="20.100000000000001" customHeight="1">
      <c r="A927" s="7" t="s">
        <v>1507</v>
      </c>
      <c r="B927" s="54" t="s">
        <v>1508</v>
      </c>
      <c r="C927" s="9" t="s">
        <v>296</v>
      </c>
      <c r="D927" s="57">
        <v>62</v>
      </c>
      <c r="E927" s="57">
        <v>100</v>
      </c>
      <c r="F927" s="34">
        <v>80</v>
      </c>
      <c r="G927" s="21">
        <v>110</v>
      </c>
      <c r="H927" s="34">
        <v>90</v>
      </c>
      <c r="I927" s="21">
        <v>120</v>
      </c>
      <c r="J927" s="35">
        <v>98</v>
      </c>
    </row>
    <row r="928" spans="1:10" ht="20.100000000000001" customHeight="1">
      <c r="A928" s="7" t="s">
        <v>1509</v>
      </c>
      <c r="B928" s="54" t="s">
        <v>1510</v>
      </c>
      <c r="C928" s="9" t="s">
        <v>296</v>
      </c>
      <c r="D928" s="57">
        <v>32</v>
      </c>
      <c r="E928" s="57">
        <f t="shared" si="69"/>
        <v>60</v>
      </c>
      <c r="F928" s="34">
        <v>50</v>
      </c>
      <c r="G928" s="21">
        <v>70</v>
      </c>
      <c r="H928" s="34">
        <v>55</v>
      </c>
      <c r="I928" s="21">
        <v>80</v>
      </c>
      <c r="J928" s="35">
        <v>60</v>
      </c>
    </row>
    <row r="929" spans="1:10" ht="20.100000000000001" customHeight="1">
      <c r="A929" s="7" t="s">
        <v>1511</v>
      </c>
      <c r="B929" s="54" t="s">
        <v>1512</v>
      </c>
      <c r="C929" s="9" t="s">
        <v>3409</v>
      </c>
      <c r="D929" s="57">
        <v>130</v>
      </c>
      <c r="E929" s="57">
        <v>170</v>
      </c>
      <c r="F929" s="34">
        <v>140</v>
      </c>
      <c r="G929" s="21">
        <f t="shared" si="70"/>
        <v>180</v>
      </c>
      <c r="H929" s="34">
        <v>150</v>
      </c>
      <c r="I929" s="21">
        <v>190</v>
      </c>
      <c r="J929" s="35">
        <v>155</v>
      </c>
    </row>
    <row r="930" spans="1:10" ht="20.100000000000001" customHeight="1">
      <c r="A930" s="7" t="s">
        <v>1513</v>
      </c>
      <c r="B930" s="54" t="s">
        <v>1514</v>
      </c>
      <c r="C930" s="9" t="s">
        <v>3409</v>
      </c>
      <c r="D930" s="57">
        <v>70</v>
      </c>
      <c r="E930" s="57">
        <f t="shared" si="69"/>
        <v>120</v>
      </c>
      <c r="F930" s="34">
        <v>100</v>
      </c>
      <c r="G930" s="21">
        <v>140</v>
      </c>
      <c r="H930" s="34">
        <v>110</v>
      </c>
      <c r="I930" s="21">
        <v>140</v>
      </c>
      <c r="J930" s="35">
        <v>115</v>
      </c>
    </row>
    <row r="931" spans="1:10" ht="20.100000000000001" customHeight="1">
      <c r="A931" s="7" t="s">
        <v>1515</v>
      </c>
      <c r="B931" s="54" t="s">
        <v>1516</v>
      </c>
      <c r="C931" s="9" t="s">
        <v>3343</v>
      </c>
      <c r="D931" s="57">
        <v>300</v>
      </c>
      <c r="E931" s="57">
        <f t="shared" si="69"/>
        <v>360</v>
      </c>
      <c r="F931" s="60">
        <v>300</v>
      </c>
      <c r="G931" s="21">
        <f t="shared" si="70"/>
        <v>390</v>
      </c>
      <c r="H931" s="34">
        <v>325</v>
      </c>
      <c r="I931" s="21">
        <v>400</v>
      </c>
      <c r="J931" s="35">
        <v>330</v>
      </c>
    </row>
    <row r="932" spans="1:10" ht="20.100000000000001" customHeight="1">
      <c r="A932" s="7" t="s">
        <v>1517</v>
      </c>
      <c r="B932" s="54" t="s">
        <v>1518</v>
      </c>
      <c r="C932" s="9" t="s">
        <v>3343</v>
      </c>
      <c r="D932" s="57">
        <v>35</v>
      </c>
      <c r="E932" s="57">
        <v>50</v>
      </c>
      <c r="F932" s="60">
        <v>35</v>
      </c>
      <c r="G932" s="21">
        <v>50</v>
      </c>
      <c r="H932" s="34">
        <v>38</v>
      </c>
      <c r="I932" s="21">
        <v>50</v>
      </c>
      <c r="J932" s="35">
        <v>39</v>
      </c>
    </row>
    <row r="933" spans="1:10" ht="20.100000000000001" customHeight="1">
      <c r="A933" s="7" t="s">
        <v>1519</v>
      </c>
      <c r="B933" s="54" t="s">
        <v>1520</v>
      </c>
      <c r="C933" s="9" t="s">
        <v>3343</v>
      </c>
      <c r="D933" s="57">
        <v>300</v>
      </c>
      <c r="E933" s="57">
        <f t="shared" si="69"/>
        <v>360</v>
      </c>
      <c r="F933" s="60">
        <v>300</v>
      </c>
      <c r="G933" s="21">
        <v>390</v>
      </c>
      <c r="H933" s="34">
        <f t="shared" si="72"/>
        <v>321</v>
      </c>
      <c r="I933" s="21">
        <v>400</v>
      </c>
      <c r="J933" s="35">
        <f t="shared" si="71"/>
        <v>327</v>
      </c>
    </row>
    <row r="934" spans="1:10" ht="20.100000000000001" customHeight="1">
      <c r="A934" s="7" t="s">
        <v>1521</v>
      </c>
      <c r="B934" s="54" t="s">
        <v>1522</v>
      </c>
      <c r="C934" s="9" t="s">
        <v>3343</v>
      </c>
      <c r="D934" s="57">
        <v>200</v>
      </c>
      <c r="E934" s="57">
        <v>270</v>
      </c>
      <c r="F934" s="60">
        <v>220</v>
      </c>
      <c r="G934" s="21">
        <v>290</v>
      </c>
      <c r="H934" s="34">
        <v>235</v>
      </c>
      <c r="I934" s="21">
        <v>290</v>
      </c>
      <c r="J934" s="35">
        <v>240</v>
      </c>
    </row>
    <row r="935" spans="1:10" ht="20.100000000000001" customHeight="1">
      <c r="A935" s="7" t="s">
        <v>1523</v>
      </c>
      <c r="B935" s="54" t="s">
        <v>1524</v>
      </c>
      <c r="C935" s="9" t="s">
        <v>3343</v>
      </c>
      <c r="D935" s="57">
        <v>20</v>
      </c>
      <c r="E935" s="57">
        <v>30</v>
      </c>
      <c r="F935" s="60">
        <v>20</v>
      </c>
      <c r="G935" s="21">
        <v>30</v>
      </c>
      <c r="H935" s="34">
        <v>21</v>
      </c>
      <c r="I935" s="21">
        <v>30</v>
      </c>
      <c r="J935" s="35">
        <v>22</v>
      </c>
    </row>
    <row r="936" spans="1:10" ht="20.100000000000001" customHeight="1">
      <c r="A936" s="7" t="s">
        <v>2986</v>
      </c>
      <c r="B936" s="54" t="s">
        <v>2987</v>
      </c>
      <c r="C936" s="9" t="s">
        <v>3343</v>
      </c>
      <c r="D936" s="57">
        <v>253</v>
      </c>
      <c r="E936" s="57">
        <f t="shared" si="69"/>
        <v>240</v>
      </c>
      <c r="F936" s="60">
        <v>200</v>
      </c>
      <c r="G936" s="21">
        <v>260</v>
      </c>
      <c r="H936" s="34">
        <f t="shared" si="72"/>
        <v>214</v>
      </c>
      <c r="I936" s="21">
        <v>270</v>
      </c>
      <c r="J936" s="35">
        <f t="shared" si="71"/>
        <v>218.00000000000003</v>
      </c>
    </row>
    <row r="937" spans="1:10" ht="20.100000000000001" customHeight="1">
      <c r="A937" s="7" t="s">
        <v>1525</v>
      </c>
      <c r="B937" s="54" t="s">
        <v>1526</v>
      </c>
      <c r="C937" s="9" t="s">
        <v>758</v>
      </c>
      <c r="D937" s="57">
        <v>2000</v>
      </c>
      <c r="E937" s="57">
        <v>2250</v>
      </c>
      <c r="F937" s="60">
        <v>1870</v>
      </c>
      <c r="G937" s="21">
        <v>2420</v>
      </c>
      <c r="H937" s="34">
        <v>2010</v>
      </c>
      <c r="I937" s="21">
        <v>2450</v>
      </c>
      <c r="J937" s="35">
        <v>2040</v>
      </c>
    </row>
    <row r="938" spans="1:10" ht="20.100000000000001" customHeight="1">
      <c r="A938" s="7" t="s">
        <v>1527</v>
      </c>
      <c r="B938" s="54" t="s">
        <v>1528</v>
      </c>
      <c r="C938" s="9" t="s">
        <v>758</v>
      </c>
      <c r="D938" s="57">
        <v>800</v>
      </c>
      <c r="E938" s="57">
        <v>750</v>
      </c>
      <c r="F938" s="60">
        <v>645</v>
      </c>
      <c r="G938" s="21">
        <v>830</v>
      </c>
      <c r="H938" s="34">
        <v>690</v>
      </c>
      <c r="I938" s="21">
        <v>850</v>
      </c>
      <c r="J938" s="35">
        <v>705</v>
      </c>
    </row>
    <row r="939" spans="1:10" ht="20.100000000000001" customHeight="1">
      <c r="A939" s="7" t="s">
        <v>1529</v>
      </c>
      <c r="B939" s="54" t="s">
        <v>1530</v>
      </c>
      <c r="C939" s="9" t="s">
        <v>758</v>
      </c>
      <c r="D939" s="57">
        <v>800</v>
      </c>
      <c r="E939" s="57">
        <v>830</v>
      </c>
      <c r="F939" s="60">
        <v>690</v>
      </c>
      <c r="G939" s="21">
        <v>890</v>
      </c>
      <c r="H939" s="34">
        <v>740</v>
      </c>
      <c r="I939" s="21">
        <v>910</v>
      </c>
      <c r="J939" s="35">
        <v>752</v>
      </c>
    </row>
    <row r="940" spans="1:10" ht="20.100000000000001" customHeight="1">
      <c r="A940" s="7" t="s">
        <v>1531</v>
      </c>
      <c r="B940" s="54" t="s">
        <v>1532</v>
      </c>
      <c r="C940" s="9" t="s">
        <v>758</v>
      </c>
      <c r="D940" s="57">
        <v>500</v>
      </c>
      <c r="E940" s="57">
        <f t="shared" si="69"/>
        <v>600</v>
      </c>
      <c r="F940" s="60">
        <v>500</v>
      </c>
      <c r="G940" s="21">
        <v>650</v>
      </c>
      <c r="H940" s="34">
        <f t="shared" si="72"/>
        <v>535</v>
      </c>
      <c r="I940" s="21">
        <v>660</v>
      </c>
      <c r="J940" s="35">
        <f t="shared" si="71"/>
        <v>545</v>
      </c>
    </row>
    <row r="941" spans="1:10" ht="20.100000000000001" customHeight="1">
      <c r="A941" s="7" t="s">
        <v>1533</v>
      </c>
      <c r="B941" s="54" t="s">
        <v>3423</v>
      </c>
      <c r="C941" s="9" t="s">
        <v>769</v>
      </c>
      <c r="D941" s="57">
        <v>600</v>
      </c>
      <c r="E941" s="57">
        <f t="shared" si="69"/>
        <v>3000</v>
      </c>
      <c r="F941" s="34">
        <v>2500</v>
      </c>
      <c r="G941" s="21">
        <f t="shared" si="70"/>
        <v>3210</v>
      </c>
      <c r="H941" s="34">
        <f t="shared" si="72"/>
        <v>2675</v>
      </c>
      <c r="I941" s="21">
        <f t="shared" si="68"/>
        <v>3270</v>
      </c>
      <c r="J941" s="35">
        <f t="shared" si="71"/>
        <v>2725</v>
      </c>
    </row>
    <row r="942" spans="1:10">
      <c r="A942" s="7" t="s">
        <v>1534</v>
      </c>
      <c r="B942" s="54" t="s">
        <v>1535</v>
      </c>
      <c r="C942" s="9" t="s">
        <v>296</v>
      </c>
      <c r="D942" s="57">
        <v>280</v>
      </c>
      <c r="E942" s="57">
        <v>320</v>
      </c>
      <c r="F942" s="60">
        <v>260</v>
      </c>
      <c r="G942" s="21">
        <v>340</v>
      </c>
      <c r="H942" s="34">
        <v>280</v>
      </c>
      <c r="I942" s="21">
        <v>350</v>
      </c>
      <c r="J942" s="35">
        <v>285</v>
      </c>
    </row>
    <row r="943" spans="1:10" ht="25.5">
      <c r="A943" s="7" t="s">
        <v>1536</v>
      </c>
      <c r="B943" s="54" t="s">
        <v>1537</v>
      </c>
      <c r="C943" s="9" t="s">
        <v>296</v>
      </c>
      <c r="D943" s="57">
        <v>340</v>
      </c>
      <c r="E943" s="57">
        <v>380</v>
      </c>
      <c r="F943" s="60">
        <v>315</v>
      </c>
      <c r="G943" s="21">
        <v>410</v>
      </c>
      <c r="H943" s="34">
        <v>337</v>
      </c>
      <c r="I943" s="21">
        <v>420</v>
      </c>
      <c r="J943" s="35">
        <v>343</v>
      </c>
    </row>
    <row r="944" spans="1:10" ht="20.100000000000001" customHeight="1">
      <c r="A944" s="7" t="s">
        <v>1538</v>
      </c>
      <c r="B944" s="54" t="s">
        <v>1539</v>
      </c>
      <c r="C944" s="9" t="s">
        <v>296</v>
      </c>
      <c r="D944" s="57">
        <v>425</v>
      </c>
      <c r="E944" s="57">
        <f t="shared" si="69"/>
        <v>720</v>
      </c>
      <c r="F944" s="34">
        <v>600</v>
      </c>
      <c r="G944" s="21">
        <v>780</v>
      </c>
      <c r="H944" s="34">
        <f t="shared" si="72"/>
        <v>642</v>
      </c>
      <c r="I944" s="21">
        <v>790</v>
      </c>
      <c r="J944" s="35">
        <f t="shared" ref="J944:J1003" si="73">F944*1.09</f>
        <v>654</v>
      </c>
    </row>
    <row r="945" spans="1:10" ht="20.100000000000001" customHeight="1">
      <c r="A945" s="7" t="s">
        <v>1540</v>
      </c>
      <c r="B945" s="54" t="s">
        <v>1541</v>
      </c>
      <c r="C945" s="9" t="s">
        <v>296</v>
      </c>
      <c r="D945" s="57">
        <v>925</v>
      </c>
      <c r="E945" s="57">
        <f t="shared" si="69"/>
        <v>1440</v>
      </c>
      <c r="F945" s="34">
        <v>1200</v>
      </c>
      <c r="G945" s="21">
        <v>1550</v>
      </c>
      <c r="H945" s="34">
        <f t="shared" si="72"/>
        <v>1284</v>
      </c>
      <c r="I945" s="21">
        <v>1570</v>
      </c>
      <c r="J945" s="35">
        <f t="shared" si="73"/>
        <v>1308</v>
      </c>
    </row>
    <row r="946" spans="1:10" ht="20.100000000000001" customHeight="1">
      <c r="A946" s="7" t="s">
        <v>1542</v>
      </c>
      <c r="B946" s="54" t="s">
        <v>1543</v>
      </c>
      <c r="C946" s="9" t="s">
        <v>296</v>
      </c>
      <c r="D946" s="57">
        <v>1600</v>
      </c>
      <c r="E946" s="57">
        <f t="shared" si="69"/>
        <v>2400</v>
      </c>
      <c r="F946" s="34">
        <v>2000</v>
      </c>
      <c r="G946" s="21">
        <v>2570</v>
      </c>
      <c r="H946" s="34">
        <f t="shared" si="72"/>
        <v>2140</v>
      </c>
      <c r="I946" s="21">
        <v>2620</v>
      </c>
      <c r="J946" s="35">
        <f t="shared" si="73"/>
        <v>2180</v>
      </c>
    </row>
    <row r="947" spans="1:10">
      <c r="A947" s="7" t="s">
        <v>1544</v>
      </c>
      <c r="B947" s="54" t="s">
        <v>1545</v>
      </c>
      <c r="C947" s="9" t="s">
        <v>1267</v>
      </c>
      <c r="D947" s="57">
        <v>4600</v>
      </c>
      <c r="E947" s="57">
        <f t="shared" si="69"/>
        <v>12000</v>
      </c>
      <c r="F947" s="34">
        <v>10000</v>
      </c>
      <c r="G947" s="21">
        <f t="shared" si="70"/>
        <v>12840</v>
      </c>
      <c r="H947" s="34">
        <f t="shared" si="72"/>
        <v>10700</v>
      </c>
      <c r="I947" s="21">
        <f t="shared" si="68"/>
        <v>13080</v>
      </c>
      <c r="J947" s="35">
        <f t="shared" si="73"/>
        <v>10900</v>
      </c>
    </row>
    <row r="948" spans="1:10" ht="20.100000000000001" customHeight="1">
      <c r="A948" s="7" t="s">
        <v>1546</v>
      </c>
      <c r="B948" s="54" t="s">
        <v>3515</v>
      </c>
      <c r="C948" s="9" t="s">
        <v>758</v>
      </c>
      <c r="D948" s="57">
        <v>160</v>
      </c>
      <c r="E948" s="57">
        <f t="shared" si="69"/>
        <v>540</v>
      </c>
      <c r="F948" s="34">
        <v>450</v>
      </c>
      <c r="G948" s="21">
        <v>590</v>
      </c>
      <c r="H948" s="34">
        <v>485</v>
      </c>
      <c r="I948" s="21">
        <v>600</v>
      </c>
      <c r="J948" s="35">
        <v>495</v>
      </c>
    </row>
    <row r="949" spans="1:10" ht="20.100000000000001" customHeight="1">
      <c r="A949" s="7" t="s">
        <v>1547</v>
      </c>
      <c r="B949" s="54" t="s">
        <v>3516</v>
      </c>
      <c r="C949" s="9" t="s">
        <v>1274</v>
      </c>
      <c r="D949" s="57">
        <v>72</v>
      </c>
      <c r="E949" s="57">
        <v>50</v>
      </c>
      <c r="F949" s="60">
        <v>39</v>
      </c>
      <c r="G949" s="21">
        <v>60</v>
      </c>
      <c r="H949" s="34">
        <v>45</v>
      </c>
      <c r="I949" s="21">
        <v>60</v>
      </c>
      <c r="J949" s="35">
        <v>48</v>
      </c>
    </row>
    <row r="950" spans="1:10" ht="20.100000000000001" customHeight="1">
      <c r="A950" s="7" t="s">
        <v>1548</v>
      </c>
      <c r="B950" s="54" t="s">
        <v>3517</v>
      </c>
      <c r="C950" s="9" t="s">
        <v>1274</v>
      </c>
      <c r="D950" s="57">
        <v>43</v>
      </c>
      <c r="E950" s="57">
        <v>40</v>
      </c>
      <c r="F950" s="60">
        <v>27</v>
      </c>
      <c r="G950" s="21">
        <v>40</v>
      </c>
      <c r="H950" s="34">
        <v>30</v>
      </c>
      <c r="I950" s="21">
        <v>50</v>
      </c>
      <c r="J950" s="35">
        <v>35</v>
      </c>
    </row>
    <row r="951" spans="1:10" s="24" customFormat="1" ht="20.100000000000001" customHeight="1">
      <c r="A951" s="63" t="s">
        <v>1549</v>
      </c>
      <c r="B951" s="56" t="s">
        <v>3518</v>
      </c>
      <c r="C951" s="12" t="s">
        <v>1274</v>
      </c>
      <c r="D951" s="57">
        <v>72</v>
      </c>
      <c r="E951" s="57">
        <v>60</v>
      </c>
      <c r="F951" s="61">
        <v>42</v>
      </c>
      <c r="G951" s="21">
        <v>60</v>
      </c>
      <c r="H951" s="29">
        <v>48</v>
      </c>
      <c r="I951" s="21">
        <f t="shared" si="68"/>
        <v>60</v>
      </c>
      <c r="J951" s="30">
        <v>50</v>
      </c>
    </row>
    <row r="952" spans="1:10" ht="20.100000000000001" customHeight="1">
      <c r="A952" s="7" t="s">
        <v>1550</v>
      </c>
      <c r="B952" s="54" t="s">
        <v>3519</v>
      </c>
      <c r="C952" s="9" t="s">
        <v>1274</v>
      </c>
      <c r="D952" s="57">
        <v>23</v>
      </c>
      <c r="E952" s="57">
        <v>30</v>
      </c>
      <c r="F952" s="60">
        <v>19</v>
      </c>
      <c r="G952" s="21">
        <v>30</v>
      </c>
      <c r="H952" s="34">
        <v>21</v>
      </c>
      <c r="I952" s="21">
        <v>30</v>
      </c>
      <c r="J952" s="35">
        <v>22</v>
      </c>
    </row>
    <row r="953" spans="1:10" ht="20.100000000000001" customHeight="1">
      <c r="A953" s="7" t="s">
        <v>1551</v>
      </c>
      <c r="B953" s="54" t="s">
        <v>3520</v>
      </c>
      <c r="C953" s="9" t="s">
        <v>296</v>
      </c>
      <c r="D953" s="57">
        <v>4.5</v>
      </c>
      <c r="E953" s="57">
        <v>10</v>
      </c>
      <c r="F953" s="60">
        <v>6.2</v>
      </c>
      <c r="G953" s="21">
        <v>10</v>
      </c>
      <c r="H953" s="34">
        <v>7</v>
      </c>
      <c r="I953" s="21">
        <v>10</v>
      </c>
      <c r="J953" s="35">
        <v>8</v>
      </c>
    </row>
    <row r="954" spans="1:10" ht="20.100000000000001" customHeight="1">
      <c r="A954" s="7" t="s">
        <v>1552</v>
      </c>
      <c r="B954" s="54" t="s">
        <v>3521</v>
      </c>
      <c r="C954" s="9" t="s">
        <v>296</v>
      </c>
      <c r="D954" s="57">
        <v>3.5</v>
      </c>
      <c r="E954" s="57">
        <v>10</v>
      </c>
      <c r="F954" s="60">
        <v>4</v>
      </c>
      <c r="G954" s="21">
        <v>10</v>
      </c>
      <c r="H954" s="34">
        <v>5</v>
      </c>
      <c r="I954" s="21">
        <v>10</v>
      </c>
      <c r="J954" s="35">
        <v>6</v>
      </c>
    </row>
    <row r="955" spans="1:10" ht="20.100000000000001" customHeight="1">
      <c r="A955" s="7" t="s">
        <v>1554</v>
      </c>
      <c r="B955" s="54" t="s">
        <v>1555</v>
      </c>
      <c r="C955" s="9" t="s">
        <v>3343</v>
      </c>
      <c r="D955" s="57">
        <v>27</v>
      </c>
      <c r="E955" s="57">
        <v>30</v>
      </c>
      <c r="F955" s="60">
        <v>22</v>
      </c>
      <c r="G955" s="21">
        <f t="shared" si="70"/>
        <v>30</v>
      </c>
      <c r="H955" s="34">
        <v>25</v>
      </c>
      <c r="I955" s="21">
        <v>40</v>
      </c>
      <c r="J955" s="35">
        <v>26</v>
      </c>
    </row>
    <row r="956" spans="1:10" ht="20.100000000000001" customHeight="1">
      <c r="A956" s="7" t="s">
        <v>1556</v>
      </c>
      <c r="B956" s="54" t="s">
        <v>1557</v>
      </c>
      <c r="C956" s="9" t="s">
        <v>3343</v>
      </c>
      <c r="D956" s="57">
        <v>24</v>
      </c>
      <c r="E956" s="57">
        <v>30</v>
      </c>
      <c r="F956" s="60">
        <v>24</v>
      </c>
      <c r="G956" s="21">
        <v>40</v>
      </c>
      <c r="H956" s="34">
        <v>28</v>
      </c>
      <c r="I956" s="21">
        <v>40</v>
      </c>
      <c r="J956" s="35">
        <v>30</v>
      </c>
    </row>
    <row r="957" spans="1:10" ht="20.100000000000001" customHeight="1">
      <c r="A957" s="7" t="s">
        <v>1558</v>
      </c>
      <c r="B957" s="54" t="s">
        <v>1559</v>
      </c>
      <c r="C957" s="9" t="s">
        <v>3416</v>
      </c>
      <c r="D957" s="57">
        <v>135</v>
      </c>
      <c r="E957" s="57">
        <v>180</v>
      </c>
      <c r="F957" s="60">
        <v>145</v>
      </c>
      <c r="G957" s="21">
        <v>200</v>
      </c>
      <c r="H957" s="34">
        <v>160</v>
      </c>
      <c r="I957" s="21">
        <v>200</v>
      </c>
      <c r="J957" s="35">
        <v>165</v>
      </c>
    </row>
    <row r="958" spans="1:10" ht="20.100000000000001" customHeight="1">
      <c r="A958" s="7" t="s">
        <v>1560</v>
      </c>
      <c r="B958" s="54" t="s">
        <v>1561</v>
      </c>
      <c r="C958" s="9" t="s">
        <v>296</v>
      </c>
      <c r="D958" s="57">
        <v>15</v>
      </c>
      <c r="E958" s="57">
        <v>20</v>
      </c>
      <c r="F958" s="60">
        <v>15</v>
      </c>
      <c r="G958" s="21">
        <v>30</v>
      </c>
      <c r="H958" s="34">
        <v>17</v>
      </c>
      <c r="I958" s="21">
        <v>30</v>
      </c>
      <c r="J958" s="35">
        <v>18</v>
      </c>
    </row>
    <row r="959" spans="1:10" ht="20.100000000000001" customHeight="1">
      <c r="A959" s="7" t="s">
        <v>1562</v>
      </c>
      <c r="B959" s="54" t="s">
        <v>1563</v>
      </c>
      <c r="C959" s="9" t="s">
        <v>330</v>
      </c>
      <c r="D959" s="57">
        <v>60</v>
      </c>
      <c r="E959" s="57">
        <v>80</v>
      </c>
      <c r="F959" s="60">
        <v>60</v>
      </c>
      <c r="G959" s="21">
        <v>80</v>
      </c>
      <c r="H959" s="34">
        <v>65</v>
      </c>
      <c r="I959" s="21">
        <v>90</v>
      </c>
      <c r="J959" s="35">
        <v>70</v>
      </c>
    </row>
    <row r="960" spans="1:10" ht="20.100000000000001" customHeight="1">
      <c r="A960" s="7" t="s">
        <v>1564</v>
      </c>
      <c r="B960" s="54" t="s">
        <v>1565</v>
      </c>
      <c r="C960" s="9" t="s">
        <v>3409</v>
      </c>
      <c r="D960" s="57">
        <v>73</v>
      </c>
      <c r="E960" s="57">
        <v>140</v>
      </c>
      <c r="F960" s="60">
        <v>110</v>
      </c>
      <c r="G960" s="21">
        <v>150</v>
      </c>
      <c r="H960" s="34">
        <v>120</v>
      </c>
      <c r="I960" s="21">
        <v>150</v>
      </c>
      <c r="J960" s="35">
        <v>122</v>
      </c>
    </row>
    <row r="961" spans="1:10" ht="20.100000000000001" customHeight="1">
      <c r="A961" s="7" t="s">
        <v>1566</v>
      </c>
      <c r="B961" s="54" t="s">
        <v>1567</v>
      </c>
      <c r="C961" s="9" t="s">
        <v>3409</v>
      </c>
      <c r="D961" s="57">
        <v>160</v>
      </c>
      <c r="E961" s="57">
        <v>200</v>
      </c>
      <c r="F961" s="34">
        <v>160</v>
      </c>
      <c r="G961" s="21">
        <v>210</v>
      </c>
      <c r="H961" s="34">
        <v>171</v>
      </c>
      <c r="I961" s="21">
        <f t="shared" ref="I961:I1010" si="74">J961*1.2</f>
        <v>210</v>
      </c>
      <c r="J961" s="35">
        <v>175</v>
      </c>
    </row>
    <row r="962" spans="1:10" ht="20.100000000000001" customHeight="1">
      <c r="A962" s="7" t="s">
        <v>1568</v>
      </c>
      <c r="B962" s="54" t="s">
        <v>1569</v>
      </c>
      <c r="C962" s="9" t="s">
        <v>296</v>
      </c>
      <c r="D962" s="57">
        <v>7</v>
      </c>
      <c r="E962" s="57">
        <v>20</v>
      </c>
      <c r="F962" s="34">
        <v>10</v>
      </c>
      <c r="G962" s="21">
        <v>20</v>
      </c>
      <c r="H962" s="34">
        <v>11</v>
      </c>
      <c r="I962" s="21">
        <v>20</v>
      </c>
      <c r="J962" s="35">
        <v>11</v>
      </c>
    </row>
    <row r="963" spans="1:10" ht="20.100000000000001" customHeight="1">
      <c r="A963" s="7" t="s">
        <v>1570</v>
      </c>
      <c r="B963" s="54" t="s">
        <v>1571</v>
      </c>
      <c r="C963" s="9" t="s">
        <v>2234</v>
      </c>
      <c r="D963" s="57">
        <v>8150</v>
      </c>
      <c r="E963" s="57">
        <f t="shared" ref="E963:E1020" si="75">F963*1.2</f>
        <v>9780</v>
      </c>
      <c r="F963" s="34">
        <f>D963</f>
        <v>8150</v>
      </c>
      <c r="G963" s="21">
        <v>10480</v>
      </c>
      <c r="H963" s="34">
        <v>8730</v>
      </c>
      <c r="I963" s="21">
        <f t="shared" si="74"/>
        <v>10680</v>
      </c>
      <c r="J963" s="35">
        <v>8900</v>
      </c>
    </row>
    <row r="964" spans="1:10" ht="20.100000000000001" customHeight="1">
      <c r="A964" s="7" t="s">
        <v>2988</v>
      </c>
      <c r="B964" s="54" t="s">
        <v>2989</v>
      </c>
      <c r="C964" s="9" t="s">
        <v>2990</v>
      </c>
      <c r="D964" s="57">
        <v>110</v>
      </c>
      <c r="E964" s="57">
        <v>170</v>
      </c>
      <c r="F964" s="34">
        <v>140</v>
      </c>
      <c r="G964" s="21">
        <f t="shared" ref="G964:G1018" si="76">H964*1.2</f>
        <v>180</v>
      </c>
      <c r="H964" s="34">
        <v>150</v>
      </c>
      <c r="I964" s="21">
        <v>190</v>
      </c>
      <c r="J964" s="35">
        <v>155</v>
      </c>
    </row>
    <row r="965" spans="1:10" ht="20.100000000000001" customHeight="1">
      <c r="A965" s="7" t="s">
        <v>1572</v>
      </c>
      <c r="B965" s="54" t="s">
        <v>1573</v>
      </c>
      <c r="C965" s="9" t="s">
        <v>3411</v>
      </c>
      <c r="D965" s="57">
        <v>430</v>
      </c>
      <c r="E965" s="57">
        <f t="shared" si="75"/>
        <v>1320</v>
      </c>
      <c r="F965" s="34">
        <v>1100</v>
      </c>
      <c r="G965" s="21">
        <v>1420</v>
      </c>
      <c r="H965" s="34">
        <f t="shared" si="72"/>
        <v>1177</v>
      </c>
      <c r="I965" s="21">
        <v>1440</v>
      </c>
      <c r="J965" s="35">
        <f t="shared" si="73"/>
        <v>1199</v>
      </c>
    </row>
    <row r="966" spans="1:10" ht="25.5" customHeight="1">
      <c r="A966" s="7" t="s">
        <v>1574</v>
      </c>
      <c r="B966" s="54" t="s">
        <v>1575</v>
      </c>
      <c r="C966" s="9" t="s">
        <v>3411</v>
      </c>
      <c r="D966" s="57">
        <v>260</v>
      </c>
      <c r="E966" s="57">
        <v>340</v>
      </c>
      <c r="F966" s="34">
        <v>280</v>
      </c>
      <c r="G966" s="21">
        <f t="shared" si="76"/>
        <v>360</v>
      </c>
      <c r="H966" s="34">
        <v>300</v>
      </c>
      <c r="I966" s="21">
        <v>370</v>
      </c>
      <c r="J966" s="35">
        <v>305</v>
      </c>
    </row>
    <row r="967" spans="1:10" ht="20.100000000000001" customHeight="1">
      <c r="A967" s="7" t="s">
        <v>1576</v>
      </c>
      <c r="B967" s="54" t="s">
        <v>1577</v>
      </c>
      <c r="C967" s="9" t="s">
        <v>3411</v>
      </c>
      <c r="D967" s="57">
        <v>255</v>
      </c>
      <c r="E967" s="57">
        <v>350</v>
      </c>
      <c r="F967" s="34">
        <v>290</v>
      </c>
      <c r="G967" s="21">
        <v>380</v>
      </c>
      <c r="H967" s="34">
        <v>310</v>
      </c>
      <c r="I967" s="21">
        <v>380</v>
      </c>
      <c r="J967" s="35">
        <v>316</v>
      </c>
    </row>
    <row r="968" spans="1:10" ht="20.100000000000001" customHeight="1">
      <c r="A968" s="7" t="s">
        <v>1578</v>
      </c>
      <c r="B968" s="54" t="s">
        <v>1579</v>
      </c>
      <c r="C968" s="9" t="s">
        <v>3411</v>
      </c>
      <c r="D968" s="57">
        <v>285</v>
      </c>
      <c r="E968" s="57">
        <v>410</v>
      </c>
      <c r="F968" s="34">
        <v>335</v>
      </c>
      <c r="G968" s="21">
        <v>440</v>
      </c>
      <c r="H968" s="34">
        <v>360</v>
      </c>
      <c r="I968" s="21">
        <v>440</v>
      </c>
      <c r="J968" s="35">
        <v>365</v>
      </c>
    </row>
    <row r="969" spans="1:10" ht="25.5">
      <c r="A969" s="7" t="s">
        <v>1580</v>
      </c>
      <c r="B969" s="54" t="s">
        <v>1581</v>
      </c>
      <c r="C969" s="9" t="s">
        <v>3411</v>
      </c>
      <c r="D969" s="57">
        <v>350</v>
      </c>
      <c r="E969" s="57">
        <v>410</v>
      </c>
      <c r="F969" s="34">
        <v>335</v>
      </c>
      <c r="G969" s="21">
        <v>440</v>
      </c>
      <c r="H969" s="34">
        <v>360</v>
      </c>
      <c r="I969" s="21">
        <v>440</v>
      </c>
      <c r="J969" s="35">
        <v>365</v>
      </c>
    </row>
    <row r="970" spans="1:10" ht="20.100000000000001" customHeight="1">
      <c r="A970" s="7" t="s">
        <v>1582</v>
      </c>
      <c r="B970" s="54" t="s">
        <v>1583</v>
      </c>
      <c r="C970" s="9" t="s">
        <v>1274</v>
      </c>
      <c r="D970" s="57">
        <v>90</v>
      </c>
      <c r="E970" s="57">
        <v>100</v>
      </c>
      <c r="F970" s="60">
        <v>80</v>
      </c>
      <c r="G970" s="21">
        <v>110</v>
      </c>
      <c r="H970" s="34">
        <v>86</v>
      </c>
      <c r="I970" s="21">
        <v>110</v>
      </c>
      <c r="J970" s="35">
        <v>87</v>
      </c>
    </row>
    <row r="971" spans="1:10" ht="20.100000000000001" customHeight="1">
      <c r="A971" s="7" t="s">
        <v>1584</v>
      </c>
      <c r="B971" s="54" t="s">
        <v>1585</v>
      </c>
      <c r="C971" s="9" t="s">
        <v>1274</v>
      </c>
      <c r="D971" s="57">
        <v>80</v>
      </c>
      <c r="E971" s="57">
        <v>90</v>
      </c>
      <c r="F971" s="60">
        <v>70</v>
      </c>
      <c r="G971" s="21">
        <f t="shared" si="76"/>
        <v>90</v>
      </c>
      <c r="H971" s="34">
        <v>75</v>
      </c>
      <c r="I971" s="21">
        <v>100</v>
      </c>
      <c r="J971" s="35">
        <v>76</v>
      </c>
    </row>
    <row r="972" spans="1:10" ht="20.100000000000001" customHeight="1">
      <c r="A972" s="7" t="s">
        <v>1586</v>
      </c>
      <c r="B972" s="54" t="s">
        <v>1587</v>
      </c>
      <c r="C972" s="9" t="s">
        <v>296</v>
      </c>
      <c r="D972" s="57">
        <v>8</v>
      </c>
      <c r="E972" s="57">
        <v>10</v>
      </c>
      <c r="F972" s="60">
        <v>7</v>
      </c>
      <c r="G972" s="21">
        <v>10</v>
      </c>
      <c r="H972" s="34">
        <v>7.5</v>
      </c>
      <c r="I972" s="21">
        <v>100</v>
      </c>
      <c r="J972" s="35">
        <v>8</v>
      </c>
    </row>
    <row r="973" spans="1:10" ht="20.100000000000001" customHeight="1">
      <c r="A973" s="7" t="s">
        <v>1588</v>
      </c>
      <c r="B973" s="54" t="s">
        <v>1589</v>
      </c>
      <c r="C973" s="9" t="s">
        <v>296</v>
      </c>
      <c r="D973" s="57">
        <v>8</v>
      </c>
      <c r="E973" s="57">
        <v>10</v>
      </c>
      <c r="F973" s="60">
        <v>8</v>
      </c>
      <c r="G973" s="21">
        <v>20</v>
      </c>
      <c r="H973" s="34">
        <v>9</v>
      </c>
      <c r="I973" s="21">
        <v>20</v>
      </c>
      <c r="J973" s="35">
        <v>9</v>
      </c>
    </row>
    <row r="974" spans="1:10" ht="20.100000000000001" customHeight="1">
      <c r="A974" s="7" t="s">
        <v>1590</v>
      </c>
      <c r="B974" s="54" t="s">
        <v>1591</v>
      </c>
      <c r="C974" s="9" t="s">
        <v>330</v>
      </c>
      <c r="D974" s="57">
        <v>50</v>
      </c>
      <c r="E974" s="57">
        <f t="shared" si="75"/>
        <v>60</v>
      </c>
      <c r="F974" s="60">
        <v>50</v>
      </c>
      <c r="G974" s="21">
        <v>70</v>
      </c>
      <c r="H974" s="34">
        <v>54</v>
      </c>
      <c r="I974" s="21">
        <v>70</v>
      </c>
      <c r="J974" s="35">
        <v>55</v>
      </c>
    </row>
    <row r="975" spans="1:10" ht="20.100000000000001" customHeight="1">
      <c r="A975" s="7" t="s">
        <v>2991</v>
      </c>
      <c r="B975" s="54" t="s">
        <v>2993</v>
      </c>
      <c r="C975" s="9" t="s">
        <v>1274</v>
      </c>
      <c r="D975" s="57">
        <v>60</v>
      </c>
      <c r="E975" s="57">
        <v>150</v>
      </c>
      <c r="F975" s="60">
        <v>120</v>
      </c>
      <c r="G975" s="21">
        <v>160</v>
      </c>
      <c r="H975" s="34">
        <v>130</v>
      </c>
      <c r="I975" s="21">
        <v>160</v>
      </c>
      <c r="J975" s="35">
        <v>131</v>
      </c>
    </row>
    <row r="976" spans="1:10" ht="20.100000000000001" customHeight="1">
      <c r="A976" s="7" t="s">
        <v>2992</v>
      </c>
      <c r="B976" s="54" t="s">
        <v>2994</v>
      </c>
      <c r="C976" s="9" t="s">
        <v>1274</v>
      </c>
      <c r="D976" s="57">
        <v>70</v>
      </c>
      <c r="E976" s="57">
        <f t="shared" si="75"/>
        <v>120</v>
      </c>
      <c r="F976" s="60">
        <v>100</v>
      </c>
      <c r="G976" s="21">
        <v>130</v>
      </c>
      <c r="H976" s="34">
        <f t="shared" ref="H976:H1036" si="77">F976*1.07</f>
        <v>107</v>
      </c>
      <c r="I976" s="21">
        <v>130</v>
      </c>
      <c r="J976" s="35">
        <f t="shared" si="73"/>
        <v>109.00000000000001</v>
      </c>
    </row>
    <row r="977" spans="1:10" ht="20.100000000000001" customHeight="1">
      <c r="A977" s="7" t="s">
        <v>1592</v>
      </c>
      <c r="B977" s="54" t="s">
        <v>1593</v>
      </c>
      <c r="C977" s="9" t="s">
        <v>758</v>
      </c>
      <c r="D977" s="57">
        <v>1100</v>
      </c>
      <c r="E977" s="57">
        <f t="shared" si="75"/>
        <v>2280</v>
      </c>
      <c r="F977" s="34">
        <v>1900</v>
      </c>
      <c r="G977" s="21">
        <v>2440</v>
      </c>
      <c r="H977" s="34">
        <v>2030</v>
      </c>
      <c r="I977" s="21">
        <v>2490</v>
      </c>
      <c r="J977" s="35">
        <v>2070</v>
      </c>
    </row>
    <row r="978" spans="1:10" ht="20.100000000000001" customHeight="1">
      <c r="A978" s="7" t="s">
        <v>1594</v>
      </c>
      <c r="B978" s="54" t="s">
        <v>1595</v>
      </c>
      <c r="C978" s="9" t="s">
        <v>758</v>
      </c>
      <c r="D978" s="57">
        <v>1200</v>
      </c>
      <c r="E978" s="57">
        <f t="shared" si="75"/>
        <v>2520</v>
      </c>
      <c r="F978" s="34">
        <v>2100</v>
      </c>
      <c r="G978" s="21">
        <f t="shared" si="76"/>
        <v>2700</v>
      </c>
      <c r="H978" s="34">
        <v>2250</v>
      </c>
      <c r="I978" s="21">
        <f t="shared" si="74"/>
        <v>2760</v>
      </c>
      <c r="J978" s="35">
        <v>2300</v>
      </c>
    </row>
    <row r="979" spans="1:10" ht="20.100000000000001" customHeight="1">
      <c r="A979" s="7" t="s">
        <v>1596</v>
      </c>
      <c r="B979" s="54" t="s">
        <v>1597</v>
      </c>
      <c r="C979" s="9" t="str">
        <f>C975</f>
        <v>Metre</v>
      </c>
      <c r="D979" s="57">
        <v>330</v>
      </c>
      <c r="E979" s="57">
        <v>750</v>
      </c>
      <c r="F979" s="34">
        <v>620</v>
      </c>
      <c r="G979" s="21">
        <v>800</v>
      </c>
      <c r="H979" s="34">
        <v>665</v>
      </c>
      <c r="I979" s="21">
        <v>820</v>
      </c>
      <c r="J979" s="35">
        <v>680</v>
      </c>
    </row>
    <row r="980" spans="1:10" ht="20.100000000000001" customHeight="1">
      <c r="A980" s="7" t="s">
        <v>1598</v>
      </c>
      <c r="B980" s="54" t="s">
        <v>1599</v>
      </c>
      <c r="C980" s="9" t="str">
        <f>C976</f>
        <v>Metre</v>
      </c>
      <c r="D980" s="57">
        <v>350</v>
      </c>
      <c r="E980" s="57">
        <v>820</v>
      </c>
      <c r="F980" s="34">
        <v>680</v>
      </c>
      <c r="G980" s="21">
        <f t="shared" si="76"/>
        <v>900</v>
      </c>
      <c r="H980" s="34">
        <v>750</v>
      </c>
      <c r="I980" s="21">
        <v>930</v>
      </c>
      <c r="J980" s="35">
        <v>770</v>
      </c>
    </row>
    <row r="981" spans="1:10" ht="20.100000000000001" customHeight="1">
      <c r="A981" s="7" t="s">
        <v>1600</v>
      </c>
      <c r="B981" s="54" t="s">
        <v>1601</v>
      </c>
      <c r="C981" s="9" t="s">
        <v>296</v>
      </c>
      <c r="D981" s="57">
        <v>10</v>
      </c>
      <c r="E981" s="57">
        <v>20</v>
      </c>
      <c r="F981" s="34">
        <v>10</v>
      </c>
      <c r="G981" s="21">
        <v>20</v>
      </c>
      <c r="H981" s="34">
        <v>11</v>
      </c>
      <c r="I981" s="21">
        <v>20</v>
      </c>
      <c r="J981" s="35">
        <v>11</v>
      </c>
    </row>
    <row r="982" spans="1:10" ht="20.100000000000001" customHeight="1">
      <c r="A982" s="7" t="s">
        <v>1602</v>
      </c>
      <c r="B982" s="54" t="s">
        <v>1603</v>
      </c>
      <c r="C982" s="9" t="s">
        <v>1274</v>
      </c>
      <c r="D982" s="57">
        <v>24</v>
      </c>
      <c r="E982" s="57">
        <v>40</v>
      </c>
      <c r="F982" s="34">
        <v>30</v>
      </c>
      <c r="G982" s="21">
        <v>40</v>
      </c>
      <c r="H982" s="34">
        <v>32</v>
      </c>
      <c r="I982" s="21">
        <v>40</v>
      </c>
      <c r="J982" s="35">
        <v>33</v>
      </c>
    </row>
    <row r="983" spans="1:10" ht="20.100000000000001" customHeight="1">
      <c r="A983" s="7" t="s">
        <v>1604</v>
      </c>
      <c r="B983" s="54" t="s">
        <v>1605</v>
      </c>
      <c r="C983" s="9" t="s">
        <v>3411</v>
      </c>
      <c r="D983" s="57">
        <v>41</v>
      </c>
      <c r="E983" s="57">
        <v>80</v>
      </c>
      <c r="F983" s="34">
        <v>60</v>
      </c>
      <c r="G983" s="21">
        <v>80</v>
      </c>
      <c r="H983" s="34">
        <v>65</v>
      </c>
      <c r="I983" s="21">
        <v>80</v>
      </c>
      <c r="J983" s="35">
        <v>65</v>
      </c>
    </row>
    <row r="984" spans="1:10" ht="20.100000000000001" customHeight="1">
      <c r="A984" s="7" t="s">
        <v>1606</v>
      </c>
      <c r="B984" s="54" t="s">
        <v>1607</v>
      </c>
      <c r="C984" s="9" t="s">
        <v>3411</v>
      </c>
      <c r="D984" s="57">
        <v>421</v>
      </c>
      <c r="E984" s="57">
        <v>510</v>
      </c>
      <c r="F984" s="60">
        <v>421</v>
      </c>
      <c r="G984" s="21">
        <f t="shared" si="76"/>
        <v>540</v>
      </c>
      <c r="H984" s="34">
        <v>450</v>
      </c>
      <c r="I984" s="21">
        <v>560</v>
      </c>
      <c r="J984" s="35">
        <v>460</v>
      </c>
    </row>
    <row r="985" spans="1:10" ht="20.100000000000001" customHeight="1">
      <c r="A985" s="7" t="s">
        <v>1608</v>
      </c>
      <c r="B985" s="54" t="s">
        <v>1609</v>
      </c>
      <c r="C985" s="9" t="s">
        <v>3411</v>
      </c>
      <c r="D985" s="57">
        <v>27</v>
      </c>
      <c r="E985" s="57">
        <v>50</v>
      </c>
      <c r="F985" s="60">
        <v>35</v>
      </c>
      <c r="G985" s="21">
        <v>50</v>
      </c>
      <c r="H985" s="34">
        <v>37</v>
      </c>
      <c r="I985" s="21">
        <v>50</v>
      </c>
      <c r="J985" s="35">
        <v>38</v>
      </c>
    </row>
    <row r="986" spans="1:10" ht="20.100000000000001" customHeight="1">
      <c r="A986" s="7" t="s">
        <v>1610</v>
      </c>
      <c r="B986" s="54" t="s">
        <v>1611</v>
      </c>
      <c r="C986" s="9" t="s">
        <v>3411</v>
      </c>
      <c r="D986" s="57">
        <v>15</v>
      </c>
      <c r="E986" s="57">
        <v>30</v>
      </c>
      <c r="F986" s="60">
        <v>17</v>
      </c>
      <c r="G986" s="21">
        <v>30</v>
      </c>
      <c r="H986" s="34">
        <v>18</v>
      </c>
      <c r="I986" s="21">
        <v>30</v>
      </c>
      <c r="J986" s="35">
        <v>19</v>
      </c>
    </row>
    <row r="987" spans="1:10" ht="25.5">
      <c r="A987" s="7" t="s">
        <v>1612</v>
      </c>
      <c r="B987" s="54" t="s">
        <v>3522</v>
      </c>
      <c r="C987" s="9" t="s">
        <v>3411</v>
      </c>
      <c r="D987" s="57">
        <v>440</v>
      </c>
      <c r="E987" s="57">
        <f t="shared" si="75"/>
        <v>600</v>
      </c>
      <c r="F987" s="34">
        <v>500</v>
      </c>
      <c r="G987" s="21">
        <v>650</v>
      </c>
      <c r="H987" s="34">
        <f t="shared" si="77"/>
        <v>535</v>
      </c>
      <c r="I987" s="21">
        <v>660</v>
      </c>
      <c r="J987" s="35">
        <f t="shared" si="73"/>
        <v>545</v>
      </c>
    </row>
    <row r="988" spans="1:10" ht="20.100000000000001" customHeight="1">
      <c r="A988" s="7" t="s">
        <v>1613</v>
      </c>
      <c r="B988" s="54" t="s">
        <v>1614</v>
      </c>
      <c r="C988" s="9" t="s">
        <v>1274</v>
      </c>
      <c r="D988" s="57">
        <v>52</v>
      </c>
      <c r="E988" s="57">
        <v>80</v>
      </c>
      <c r="F988" s="34">
        <v>60</v>
      </c>
      <c r="G988" s="21">
        <v>80</v>
      </c>
      <c r="H988" s="34">
        <v>62</v>
      </c>
      <c r="I988" s="21">
        <v>80</v>
      </c>
      <c r="J988" s="35">
        <v>65</v>
      </c>
    </row>
    <row r="989" spans="1:10" ht="20.100000000000001" customHeight="1">
      <c r="A989" s="7" t="s">
        <v>1615</v>
      </c>
      <c r="B989" s="54" t="s">
        <v>1616</v>
      </c>
      <c r="C989" s="9" t="s">
        <v>296</v>
      </c>
      <c r="D989" s="57">
        <v>68</v>
      </c>
      <c r="E989" s="57">
        <f t="shared" si="75"/>
        <v>90</v>
      </c>
      <c r="F989" s="34">
        <v>75</v>
      </c>
      <c r="G989" s="21">
        <v>100</v>
      </c>
      <c r="H989" s="34">
        <v>80</v>
      </c>
      <c r="I989" s="21">
        <v>100</v>
      </c>
      <c r="J989" s="35">
        <v>82</v>
      </c>
    </row>
    <row r="990" spans="1:10" ht="20.100000000000001" customHeight="1">
      <c r="A990" s="7" t="s">
        <v>1617</v>
      </c>
      <c r="B990" s="54" t="s">
        <v>1618</v>
      </c>
      <c r="C990" s="9" t="s">
        <v>296</v>
      </c>
      <c r="D990" s="57">
        <v>850</v>
      </c>
      <c r="E990" s="57">
        <f t="shared" si="75"/>
        <v>1440</v>
      </c>
      <c r="F990" s="34">
        <v>1200</v>
      </c>
      <c r="G990" s="21">
        <v>1550</v>
      </c>
      <c r="H990" s="34">
        <f t="shared" si="77"/>
        <v>1284</v>
      </c>
      <c r="I990" s="21">
        <v>1570</v>
      </c>
      <c r="J990" s="35">
        <f t="shared" si="73"/>
        <v>1308</v>
      </c>
    </row>
    <row r="991" spans="1:10" ht="25.5">
      <c r="A991" s="7" t="s">
        <v>1619</v>
      </c>
      <c r="B991" s="54" t="s">
        <v>1620</v>
      </c>
      <c r="C991" s="9" t="s">
        <v>296</v>
      </c>
      <c r="D991" s="57">
        <v>25</v>
      </c>
      <c r="E991" s="57">
        <v>30</v>
      </c>
      <c r="F991" s="60">
        <v>22</v>
      </c>
      <c r="G991" s="21">
        <v>30</v>
      </c>
      <c r="H991" s="34">
        <v>24</v>
      </c>
      <c r="I991" s="21">
        <v>30</v>
      </c>
      <c r="J991" s="35">
        <v>24</v>
      </c>
    </row>
    <row r="992" spans="1:10" ht="25.5">
      <c r="A992" s="7" t="s">
        <v>1621</v>
      </c>
      <c r="B992" s="54" t="s">
        <v>1622</v>
      </c>
      <c r="C992" s="9" t="s">
        <v>296</v>
      </c>
      <c r="D992" s="57">
        <v>22</v>
      </c>
      <c r="E992" s="57">
        <v>30</v>
      </c>
      <c r="F992" s="60">
        <v>20</v>
      </c>
      <c r="G992" s="21">
        <v>30</v>
      </c>
      <c r="H992" s="34">
        <v>21</v>
      </c>
      <c r="I992" s="21">
        <v>30</v>
      </c>
      <c r="J992" s="35">
        <v>22</v>
      </c>
    </row>
    <row r="993" spans="1:10" ht="25.5">
      <c r="A993" s="7" t="s">
        <v>1623</v>
      </c>
      <c r="B993" s="54" t="s">
        <v>1624</v>
      </c>
      <c r="C993" s="9" t="s">
        <v>296</v>
      </c>
      <c r="D993" s="57">
        <v>20</v>
      </c>
      <c r="E993" s="57">
        <v>30</v>
      </c>
      <c r="F993" s="60">
        <v>18</v>
      </c>
      <c r="G993" s="21">
        <v>30</v>
      </c>
      <c r="H993" s="34">
        <v>19</v>
      </c>
      <c r="I993" s="21">
        <v>30</v>
      </c>
      <c r="J993" s="35">
        <v>20</v>
      </c>
    </row>
    <row r="994" spans="1:10" ht="20.100000000000001" customHeight="1">
      <c r="A994" s="7" t="s">
        <v>2995</v>
      </c>
      <c r="B994" s="54" t="s">
        <v>2996</v>
      </c>
      <c r="C994" s="9" t="s">
        <v>758</v>
      </c>
      <c r="D994" s="57">
        <v>270</v>
      </c>
      <c r="E994" s="57">
        <f t="shared" si="75"/>
        <v>300</v>
      </c>
      <c r="F994" s="34">
        <v>250</v>
      </c>
      <c r="G994" s="21">
        <v>330</v>
      </c>
      <c r="H994" s="34">
        <v>268</v>
      </c>
      <c r="I994" s="21">
        <v>330</v>
      </c>
      <c r="J994" s="35">
        <v>273</v>
      </c>
    </row>
    <row r="995" spans="1:10" ht="30" customHeight="1">
      <c r="A995" s="7" t="s">
        <v>1625</v>
      </c>
      <c r="B995" s="54" t="s">
        <v>3523</v>
      </c>
      <c r="C995" s="9" t="s">
        <v>758</v>
      </c>
      <c r="D995" s="57">
        <v>360</v>
      </c>
      <c r="E995" s="57">
        <f t="shared" si="75"/>
        <v>600</v>
      </c>
      <c r="F995" s="34">
        <v>500</v>
      </c>
      <c r="G995" s="21">
        <v>650</v>
      </c>
      <c r="H995" s="34">
        <f t="shared" si="77"/>
        <v>535</v>
      </c>
      <c r="I995" s="21">
        <v>660</v>
      </c>
      <c r="J995" s="35">
        <f t="shared" si="73"/>
        <v>545</v>
      </c>
    </row>
    <row r="996" spans="1:10" ht="23.25" customHeight="1">
      <c r="A996" s="7" t="s">
        <v>1626</v>
      </c>
      <c r="B996" s="54" t="s">
        <v>3524</v>
      </c>
      <c r="C996" s="9" t="s">
        <v>758</v>
      </c>
      <c r="D996" s="57">
        <v>800</v>
      </c>
      <c r="E996" s="57">
        <f t="shared" si="75"/>
        <v>1020</v>
      </c>
      <c r="F996" s="34">
        <v>850</v>
      </c>
      <c r="G996" s="21">
        <v>1100</v>
      </c>
      <c r="H996" s="34">
        <v>910</v>
      </c>
      <c r="I996" s="21">
        <v>1120</v>
      </c>
      <c r="J996" s="35">
        <v>930</v>
      </c>
    </row>
    <row r="997" spans="1:10" ht="20.100000000000001" customHeight="1">
      <c r="A997" s="7" t="s">
        <v>1627</v>
      </c>
      <c r="B997" s="54" t="s">
        <v>1628</v>
      </c>
      <c r="C997" s="9" t="s">
        <v>296</v>
      </c>
      <c r="D997" s="57">
        <v>4650</v>
      </c>
      <c r="E997" s="57">
        <f t="shared" si="75"/>
        <v>7200</v>
      </c>
      <c r="F997" s="34">
        <v>6000</v>
      </c>
      <c r="G997" s="21">
        <v>7710</v>
      </c>
      <c r="H997" s="34">
        <f t="shared" si="77"/>
        <v>6420</v>
      </c>
      <c r="I997" s="21">
        <v>7850</v>
      </c>
      <c r="J997" s="35">
        <f t="shared" si="73"/>
        <v>6540.0000000000009</v>
      </c>
    </row>
    <row r="998" spans="1:10" ht="20.100000000000001" customHeight="1">
      <c r="A998" s="7" t="s">
        <v>1629</v>
      </c>
      <c r="B998" s="54" t="s">
        <v>1630</v>
      </c>
      <c r="C998" s="9" t="s">
        <v>296</v>
      </c>
      <c r="D998" s="57">
        <v>2500</v>
      </c>
      <c r="E998" s="57">
        <f t="shared" si="75"/>
        <v>4200</v>
      </c>
      <c r="F998" s="34">
        <v>3500</v>
      </c>
      <c r="G998" s="21">
        <v>4500</v>
      </c>
      <c r="H998" s="34">
        <f t="shared" si="77"/>
        <v>3745</v>
      </c>
      <c r="I998" s="21">
        <v>4580</v>
      </c>
      <c r="J998" s="35">
        <f t="shared" si="73"/>
        <v>3815.0000000000005</v>
      </c>
    </row>
    <row r="999" spans="1:10" ht="20.100000000000001" customHeight="1">
      <c r="A999" s="7" t="s">
        <v>1631</v>
      </c>
      <c r="B999" s="54" t="s">
        <v>1632</v>
      </c>
      <c r="C999" s="9" t="s">
        <v>296</v>
      </c>
      <c r="D999" s="57">
        <v>15000</v>
      </c>
      <c r="E999" s="57">
        <f t="shared" si="75"/>
        <v>19200</v>
      </c>
      <c r="F999" s="34">
        <v>16000</v>
      </c>
      <c r="G999" s="21">
        <v>20550</v>
      </c>
      <c r="H999" s="34">
        <f t="shared" si="77"/>
        <v>17120</v>
      </c>
      <c r="I999" s="21">
        <v>20930</v>
      </c>
      <c r="J999" s="35">
        <f t="shared" si="73"/>
        <v>17440</v>
      </c>
    </row>
    <row r="1000" spans="1:10" ht="20.100000000000001" customHeight="1">
      <c r="A1000" s="7" t="s">
        <v>1633</v>
      </c>
      <c r="B1000" s="54" t="s">
        <v>1634</v>
      </c>
      <c r="C1000" s="9" t="s">
        <v>296</v>
      </c>
      <c r="D1000" s="57">
        <v>3400</v>
      </c>
      <c r="E1000" s="57">
        <f t="shared" si="75"/>
        <v>4560</v>
      </c>
      <c r="F1000" s="34">
        <v>3800</v>
      </c>
      <c r="G1000" s="21">
        <v>4880</v>
      </c>
      <c r="H1000" s="34">
        <f t="shared" si="77"/>
        <v>4066.0000000000005</v>
      </c>
      <c r="I1000" s="21">
        <v>4970</v>
      </c>
      <c r="J1000" s="35">
        <f t="shared" si="73"/>
        <v>4142</v>
      </c>
    </row>
    <row r="1001" spans="1:10" ht="25.5">
      <c r="A1001" s="7" t="s">
        <v>1635</v>
      </c>
      <c r="B1001" s="54" t="s">
        <v>1636</v>
      </c>
      <c r="C1001" s="9" t="s">
        <v>296</v>
      </c>
      <c r="D1001" s="57">
        <v>14000</v>
      </c>
      <c r="E1001" s="57">
        <f t="shared" si="75"/>
        <v>18000</v>
      </c>
      <c r="F1001" s="34">
        <v>15000</v>
      </c>
      <c r="G1001" s="21">
        <f>H1001*1.2</f>
        <v>19260</v>
      </c>
      <c r="H1001" s="34">
        <f t="shared" si="77"/>
        <v>16050.000000000002</v>
      </c>
      <c r="I1001" s="21">
        <f t="shared" si="74"/>
        <v>19620</v>
      </c>
      <c r="J1001" s="35">
        <f t="shared" si="73"/>
        <v>16350.000000000002</v>
      </c>
    </row>
    <row r="1002" spans="1:10" ht="20.100000000000001" customHeight="1">
      <c r="A1002" s="7" t="s">
        <v>1637</v>
      </c>
      <c r="B1002" s="54" t="s">
        <v>1638</v>
      </c>
      <c r="C1002" s="9" t="s">
        <v>121</v>
      </c>
      <c r="D1002" s="57">
        <v>575</v>
      </c>
      <c r="E1002" s="57">
        <f t="shared" si="75"/>
        <v>900</v>
      </c>
      <c r="F1002" s="34">
        <v>750</v>
      </c>
      <c r="G1002" s="21">
        <v>980</v>
      </c>
      <c r="H1002" s="34">
        <v>810</v>
      </c>
      <c r="I1002" s="21">
        <v>990</v>
      </c>
      <c r="J1002" s="35">
        <v>820</v>
      </c>
    </row>
    <row r="1003" spans="1:10" ht="20.100000000000001" customHeight="1">
      <c r="A1003" s="7" t="s">
        <v>1639</v>
      </c>
      <c r="B1003" s="54" t="s">
        <v>1640</v>
      </c>
      <c r="C1003" s="9" t="s">
        <v>296</v>
      </c>
      <c r="D1003" s="57">
        <v>600</v>
      </c>
      <c r="E1003" s="57">
        <f t="shared" si="75"/>
        <v>720</v>
      </c>
      <c r="F1003" s="60">
        <v>600</v>
      </c>
      <c r="G1003" s="21">
        <v>780</v>
      </c>
      <c r="H1003" s="34">
        <f t="shared" si="77"/>
        <v>642</v>
      </c>
      <c r="I1003" s="21">
        <v>790</v>
      </c>
      <c r="J1003" s="35">
        <f t="shared" si="73"/>
        <v>654</v>
      </c>
    </row>
    <row r="1004" spans="1:10" ht="20.100000000000001" customHeight="1">
      <c r="A1004" s="7" t="s">
        <v>1641</v>
      </c>
      <c r="B1004" s="54" t="s">
        <v>1642</v>
      </c>
      <c r="C1004" s="9" t="s">
        <v>758</v>
      </c>
      <c r="D1004" s="57">
        <v>140</v>
      </c>
      <c r="E1004" s="57">
        <v>160</v>
      </c>
      <c r="F1004" s="60">
        <v>130</v>
      </c>
      <c r="G1004" s="21">
        <v>170</v>
      </c>
      <c r="H1004" s="34">
        <v>140</v>
      </c>
      <c r="I1004" s="21">
        <v>170</v>
      </c>
      <c r="J1004" s="35">
        <v>142</v>
      </c>
    </row>
    <row r="1005" spans="1:10" ht="20.100000000000001" customHeight="1">
      <c r="A1005" s="7" t="s">
        <v>1643</v>
      </c>
      <c r="B1005" s="54" t="s">
        <v>1644</v>
      </c>
      <c r="C1005" s="9" t="s">
        <v>758</v>
      </c>
      <c r="D1005" s="57">
        <v>170</v>
      </c>
      <c r="E1005" s="57">
        <v>190</v>
      </c>
      <c r="F1005" s="60">
        <v>155</v>
      </c>
      <c r="G1005" s="21">
        <v>200</v>
      </c>
      <c r="H1005" s="34">
        <v>166</v>
      </c>
      <c r="I1005" s="21">
        <v>210</v>
      </c>
      <c r="J1005" s="35">
        <v>170</v>
      </c>
    </row>
    <row r="1006" spans="1:10" ht="18.75" customHeight="1">
      <c r="A1006" s="7" t="s">
        <v>1645</v>
      </c>
      <c r="B1006" s="54" t="s">
        <v>1646</v>
      </c>
      <c r="C1006" s="9" t="s">
        <v>296</v>
      </c>
      <c r="D1006" s="57">
        <v>5185</v>
      </c>
      <c r="E1006" s="57">
        <f t="shared" si="75"/>
        <v>6600</v>
      </c>
      <c r="F1006" s="34">
        <v>5500</v>
      </c>
      <c r="G1006" s="21">
        <v>7070</v>
      </c>
      <c r="H1006" s="34">
        <f t="shared" si="77"/>
        <v>5885</v>
      </c>
      <c r="I1006" s="21">
        <v>7200</v>
      </c>
      <c r="J1006" s="35">
        <f t="shared" ref="J1006:J1048" si="78">F1006*1.09</f>
        <v>5995</v>
      </c>
    </row>
    <row r="1007" spans="1:10" ht="25.5">
      <c r="A1007" s="7" t="s">
        <v>1647</v>
      </c>
      <c r="B1007" s="54" t="s">
        <v>1648</v>
      </c>
      <c r="C1007" s="9" t="s">
        <v>296</v>
      </c>
      <c r="D1007" s="57">
        <v>4950</v>
      </c>
      <c r="E1007" s="57">
        <f t="shared" si="75"/>
        <v>6120</v>
      </c>
      <c r="F1007" s="34">
        <v>5100</v>
      </c>
      <c r="G1007" s="21">
        <v>6550</v>
      </c>
      <c r="H1007" s="34">
        <f t="shared" si="77"/>
        <v>5457</v>
      </c>
      <c r="I1007" s="21">
        <v>6680</v>
      </c>
      <c r="J1007" s="35">
        <f t="shared" si="78"/>
        <v>5559</v>
      </c>
    </row>
    <row r="1008" spans="1:10" ht="25.5">
      <c r="A1008" s="7" t="s">
        <v>1649</v>
      </c>
      <c r="B1008" s="54" t="s">
        <v>1650</v>
      </c>
      <c r="C1008" s="9" t="s">
        <v>296</v>
      </c>
      <c r="D1008" s="57">
        <v>4250</v>
      </c>
      <c r="E1008" s="57">
        <f t="shared" si="75"/>
        <v>5400</v>
      </c>
      <c r="F1008" s="34">
        <v>4500</v>
      </c>
      <c r="G1008" s="21">
        <v>5780</v>
      </c>
      <c r="H1008" s="34">
        <f t="shared" si="77"/>
        <v>4815</v>
      </c>
      <c r="I1008" s="21">
        <v>5890</v>
      </c>
      <c r="J1008" s="35">
        <f t="shared" si="78"/>
        <v>4905</v>
      </c>
    </row>
    <row r="1009" spans="1:10" ht="25.5">
      <c r="A1009" s="7" t="s">
        <v>1651</v>
      </c>
      <c r="B1009" s="54" t="s">
        <v>1652</v>
      </c>
      <c r="C1009" s="9" t="s">
        <v>296</v>
      </c>
      <c r="D1009" s="57">
        <v>3000</v>
      </c>
      <c r="E1009" s="57">
        <f t="shared" si="75"/>
        <v>3840</v>
      </c>
      <c r="F1009" s="34">
        <v>3200</v>
      </c>
      <c r="G1009" s="21">
        <v>4110</v>
      </c>
      <c r="H1009" s="34">
        <f t="shared" si="77"/>
        <v>3424</v>
      </c>
      <c r="I1009" s="21">
        <v>4190</v>
      </c>
      <c r="J1009" s="35">
        <f t="shared" si="78"/>
        <v>3488.0000000000005</v>
      </c>
    </row>
    <row r="1010" spans="1:10" ht="25.5">
      <c r="A1010" s="7" t="s">
        <v>1653</v>
      </c>
      <c r="B1010" s="54" t="s">
        <v>1654</v>
      </c>
      <c r="C1010" s="9" t="s">
        <v>296</v>
      </c>
      <c r="D1010" s="57">
        <v>3150</v>
      </c>
      <c r="E1010" s="57">
        <f t="shared" si="75"/>
        <v>3960</v>
      </c>
      <c r="F1010" s="34">
        <v>3300</v>
      </c>
      <c r="G1010" s="21">
        <v>4240</v>
      </c>
      <c r="H1010" s="34">
        <v>3530</v>
      </c>
      <c r="I1010" s="21">
        <f t="shared" si="74"/>
        <v>4320</v>
      </c>
      <c r="J1010" s="35">
        <v>3600</v>
      </c>
    </row>
    <row r="1011" spans="1:10" ht="25.5">
      <c r="A1011" s="7" t="s">
        <v>1655</v>
      </c>
      <c r="B1011" s="54" t="s">
        <v>1656</v>
      </c>
      <c r="C1011" s="9" t="s">
        <v>296</v>
      </c>
      <c r="D1011" s="57">
        <v>2845</v>
      </c>
      <c r="E1011" s="57">
        <f t="shared" si="75"/>
        <v>3600</v>
      </c>
      <c r="F1011" s="34">
        <v>3000</v>
      </c>
      <c r="G1011" s="21">
        <v>3860</v>
      </c>
      <c r="H1011" s="34">
        <f t="shared" si="77"/>
        <v>3210</v>
      </c>
      <c r="I1011" s="21">
        <v>3930</v>
      </c>
      <c r="J1011" s="35">
        <f t="shared" si="78"/>
        <v>3270.0000000000005</v>
      </c>
    </row>
    <row r="1012" spans="1:10" ht="25.5">
      <c r="A1012" s="7" t="s">
        <v>1657</v>
      </c>
      <c r="B1012" s="54" t="s">
        <v>1658</v>
      </c>
      <c r="C1012" s="9" t="s">
        <v>296</v>
      </c>
      <c r="D1012" s="57">
        <v>2120</v>
      </c>
      <c r="E1012" s="57">
        <f t="shared" si="75"/>
        <v>2640</v>
      </c>
      <c r="F1012" s="34">
        <v>2200</v>
      </c>
      <c r="G1012" s="21">
        <v>2830</v>
      </c>
      <c r="H1012" s="34">
        <f t="shared" si="77"/>
        <v>2354</v>
      </c>
      <c r="I1012" s="21">
        <v>2880</v>
      </c>
      <c r="J1012" s="35">
        <f t="shared" si="78"/>
        <v>2398</v>
      </c>
    </row>
    <row r="1013" spans="1:10" ht="20.100000000000001" customHeight="1">
      <c r="A1013" s="7" t="s">
        <v>1659</v>
      </c>
      <c r="B1013" s="54" t="s">
        <v>1660</v>
      </c>
      <c r="C1013" s="9" t="s">
        <v>296</v>
      </c>
      <c r="D1013" s="57">
        <v>1320</v>
      </c>
      <c r="E1013" s="57">
        <f t="shared" si="75"/>
        <v>1800</v>
      </c>
      <c r="F1013" s="34">
        <v>1500</v>
      </c>
      <c r="G1013" s="21">
        <v>1930</v>
      </c>
      <c r="H1013" s="34">
        <f t="shared" si="77"/>
        <v>1605</v>
      </c>
      <c r="I1013" s="21">
        <v>1970</v>
      </c>
      <c r="J1013" s="35">
        <f t="shared" si="78"/>
        <v>1635.0000000000002</v>
      </c>
    </row>
    <row r="1014" spans="1:10" ht="20.100000000000001" customHeight="1">
      <c r="A1014" s="7" t="s">
        <v>1661</v>
      </c>
      <c r="B1014" s="54" t="s">
        <v>1662</v>
      </c>
      <c r="C1014" s="9" t="s">
        <v>296</v>
      </c>
      <c r="D1014" s="57">
        <v>1150</v>
      </c>
      <c r="E1014" s="57">
        <f t="shared" si="75"/>
        <v>1560</v>
      </c>
      <c r="F1014" s="34">
        <v>1300</v>
      </c>
      <c r="G1014" s="21">
        <v>1670</v>
      </c>
      <c r="H1014" s="34">
        <f t="shared" si="77"/>
        <v>1391</v>
      </c>
      <c r="I1014" s="21">
        <v>1700</v>
      </c>
      <c r="J1014" s="35">
        <f t="shared" si="78"/>
        <v>1417</v>
      </c>
    </row>
    <row r="1015" spans="1:10" ht="20.100000000000001" customHeight="1">
      <c r="A1015" s="7" t="s">
        <v>1663</v>
      </c>
      <c r="B1015" s="54" t="s">
        <v>1664</v>
      </c>
      <c r="C1015" s="9" t="s">
        <v>296</v>
      </c>
      <c r="D1015" s="57">
        <v>1720</v>
      </c>
      <c r="E1015" s="57">
        <f t="shared" si="75"/>
        <v>2400</v>
      </c>
      <c r="F1015" s="34">
        <v>2000</v>
      </c>
      <c r="G1015" s="21">
        <v>2570</v>
      </c>
      <c r="H1015" s="34">
        <f t="shared" si="77"/>
        <v>2140</v>
      </c>
      <c r="I1015" s="21">
        <v>2620</v>
      </c>
      <c r="J1015" s="35">
        <f t="shared" si="78"/>
        <v>2180</v>
      </c>
    </row>
    <row r="1016" spans="1:10" ht="20.100000000000001" customHeight="1">
      <c r="A1016" s="7" t="s">
        <v>1665</v>
      </c>
      <c r="B1016" s="54" t="s">
        <v>1666</v>
      </c>
      <c r="C1016" s="9" t="s">
        <v>296</v>
      </c>
      <c r="D1016" s="57">
        <v>550</v>
      </c>
      <c r="E1016" s="57">
        <f t="shared" si="75"/>
        <v>720</v>
      </c>
      <c r="F1016" s="34">
        <v>600</v>
      </c>
      <c r="G1016" s="21">
        <v>780</v>
      </c>
      <c r="H1016" s="34">
        <f t="shared" si="77"/>
        <v>642</v>
      </c>
      <c r="I1016" s="21">
        <v>790</v>
      </c>
      <c r="J1016" s="35">
        <f t="shared" si="78"/>
        <v>654</v>
      </c>
    </row>
    <row r="1017" spans="1:10" ht="20.100000000000001" customHeight="1">
      <c r="A1017" s="7" t="s">
        <v>1667</v>
      </c>
      <c r="B1017" s="54" t="s">
        <v>1668</v>
      </c>
      <c r="C1017" s="9" t="s">
        <v>296</v>
      </c>
      <c r="D1017" s="57">
        <v>450</v>
      </c>
      <c r="E1017" s="57">
        <f t="shared" si="75"/>
        <v>780</v>
      </c>
      <c r="F1017" s="34">
        <v>650</v>
      </c>
      <c r="G1017" s="21">
        <f t="shared" si="76"/>
        <v>840</v>
      </c>
      <c r="H1017" s="34">
        <v>700</v>
      </c>
      <c r="I1017" s="21">
        <v>860</v>
      </c>
      <c r="J1017" s="35">
        <v>710</v>
      </c>
    </row>
    <row r="1018" spans="1:10" ht="20.100000000000001" customHeight="1">
      <c r="A1018" s="7" t="s">
        <v>1669</v>
      </c>
      <c r="B1018" s="54" t="s">
        <v>1670</v>
      </c>
      <c r="C1018" s="9" t="s">
        <v>296</v>
      </c>
      <c r="D1018" s="57">
        <v>300</v>
      </c>
      <c r="E1018" s="57">
        <f t="shared" si="75"/>
        <v>420</v>
      </c>
      <c r="F1018" s="34">
        <v>350</v>
      </c>
      <c r="G1018" s="21">
        <f t="shared" si="76"/>
        <v>450</v>
      </c>
      <c r="H1018" s="34">
        <v>375</v>
      </c>
      <c r="I1018" s="21">
        <v>470</v>
      </c>
      <c r="J1018" s="35">
        <v>385</v>
      </c>
    </row>
    <row r="1019" spans="1:10" ht="25.5">
      <c r="A1019" s="7" t="s">
        <v>1671</v>
      </c>
      <c r="B1019" s="54" t="s">
        <v>1672</v>
      </c>
      <c r="C1019" s="9" t="s">
        <v>296</v>
      </c>
      <c r="D1019" s="57">
        <v>350</v>
      </c>
      <c r="E1019" s="57">
        <f t="shared" si="75"/>
        <v>540</v>
      </c>
      <c r="F1019" s="34">
        <v>450</v>
      </c>
      <c r="G1019" s="21">
        <v>580</v>
      </c>
      <c r="H1019" s="34">
        <v>482</v>
      </c>
      <c r="I1019" s="21">
        <v>590</v>
      </c>
      <c r="J1019" s="35">
        <v>492</v>
      </c>
    </row>
    <row r="1020" spans="1:10" ht="20.100000000000001" customHeight="1">
      <c r="A1020" s="7" t="s">
        <v>1673</v>
      </c>
      <c r="B1020" s="54" t="s">
        <v>1674</v>
      </c>
      <c r="C1020" s="9" t="s">
        <v>296</v>
      </c>
      <c r="D1020" s="57">
        <v>700</v>
      </c>
      <c r="E1020" s="57">
        <f t="shared" si="75"/>
        <v>1080</v>
      </c>
      <c r="F1020" s="34">
        <v>900</v>
      </c>
      <c r="G1020" s="21">
        <v>1160</v>
      </c>
      <c r="H1020" s="34">
        <f t="shared" si="77"/>
        <v>963</v>
      </c>
      <c r="I1020" s="21">
        <v>1180</v>
      </c>
      <c r="J1020" s="35">
        <f t="shared" si="78"/>
        <v>981.00000000000011</v>
      </c>
    </row>
    <row r="1021" spans="1:10" ht="20.100000000000001" customHeight="1">
      <c r="A1021" s="7" t="s">
        <v>1675</v>
      </c>
      <c r="B1021" s="54" t="s">
        <v>1676</v>
      </c>
      <c r="C1021" s="9" t="s">
        <v>758</v>
      </c>
      <c r="D1021" s="57">
        <v>175</v>
      </c>
      <c r="E1021" s="57">
        <v>260</v>
      </c>
      <c r="F1021" s="34">
        <v>215</v>
      </c>
      <c r="G1021" s="21">
        <v>280</v>
      </c>
      <c r="H1021" s="34">
        <v>232</v>
      </c>
      <c r="I1021" s="21">
        <v>280</v>
      </c>
      <c r="J1021" s="35">
        <v>234</v>
      </c>
    </row>
    <row r="1022" spans="1:10" ht="25.5">
      <c r="A1022" s="7" t="s">
        <v>1677</v>
      </c>
      <c r="B1022" s="54" t="s">
        <v>3525</v>
      </c>
      <c r="C1022" s="9" t="s">
        <v>296</v>
      </c>
      <c r="D1022" s="57">
        <v>30</v>
      </c>
      <c r="E1022" s="57">
        <v>60</v>
      </c>
      <c r="F1022" s="34">
        <v>45</v>
      </c>
      <c r="G1022" s="21">
        <v>60</v>
      </c>
      <c r="H1022" s="34">
        <v>48</v>
      </c>
      <c r="I1022" s="21">
        <v>60</v>
      </c>
      <c r="J1022" s="35">
        <v>49</v>
      </c>
    </row>
    <row r="1023" spans="1:10" ht="25.5">
      <c r="A1023" s="7" t="s">
        <v>1678</v>
      </c>
      <c r="B1023" s="54" t="s">
        <v>3526</v>
      </c>
      <c r="C1023" s="9" t="s">
        <v>296</v>
      </c>
      <c r="D1023" s="57">
        <v>35</v>
      </c>
      <c r="E1023" s="57">
        <f t="shared" ref="E1023:E1079" si="79">F1023*1.2</f>
        <v>60</v>
      </c>
      <c r="F1023" s="34">
        <v>50</v>
      </c>
      <c r="G1023" s="21">
        <v>70</v>
      </c>
      <c r="H1023" s="34">
        <v>54</v>
      </c>
      <c r="I1023" s="21">
        <v>70</v>
      </c>
      <c r="J1023" s="35">
        <v>55</v>
      </c>
    </row>
    <row r="1024" spans="1:10" ht="25.5">
      <c r="A1024" s="7" t="s">
        <v>1679</v>
      </c>
      <c r="B1024" s="54" t="s">
        <v>3527</v>
      </c>
      <c r="C1024" s="9" t="s">
        <v>296</v>
      </c>
      <c r="D1024" s="57">
        <v>28</v>
      </c>
      <c r="E1024" s="57">
        <v>40</v>
      </c>
      <c r="F1024" s="34">
        <v>30</v>
      </c>
      <c r="G1024" s="21">
        <v>40</v>
      </c>
      <c r="H1024" s="34">
        <v>32</v>
      </c>
      <c r="I1024" s="21">
        <v>40</v>
      </c>
      <c r="J1024" s="35">
        <v>33</v>
      </c>
    </row>
    <row r="1025" spans="1:10" ht="25.5">
      <c r="A1025" s="7" t="s">
        <v>1680</v>
      </c>
      <c r="B1025" s="54" t="s">
        <v>3528</v>
      </c>
      <c r="C1025" s="9" t="s">
        <v>296</v>
      </c>
      <c r="D1025" s="57">
        <v>30</v>
      </c>
      <c r="E1025" s="57">
        <v>40</v>
      </c>
      <c r="F1025" s="34">
        <v>30</v>
      </c>
      <c r="G1025" s="21">
        <v>40</v>
      </c>
      <c r="H1025" s="34">
        <v>32</v>
      </c>
      <c r="I1025" s="21">
        <v>40</v>
      </c>
      <c r="J1025" s="35">
        <v>33</v>
      </c>
    </row>
    <row r="1026" spans="1:10" ht="27.75" customHeight="1">
      <c r="A1026" s="7" t="s">
        <v>1681</v>
      </c>
      <c r="B1026" s="54" t="s">
        <v>3529</v>
      </c>
      <c r="C1026" s="9" t="s">
        <v>296</v>
      </c>
      <c r="D1026" s="57">
        <v>685</v>
      </c>
      <c r="E1026" s="57">
        <f t="shared" si="79"/>
        <v>1020</v>
      </c>
      <c r="F1026" s="34">
        <v>850</v>
      </c>
      <c r="G1026" s="21">
        <v>1100</v>
      </c>
      <c r="H1026" s="34">
        <v>910</v>
      </c>
      <c r="I1026" s="21">
        <v>1120</v>
      </c>
      <c r="J1026" s="35">
        <v>930</v>
      </c>
    </row>
    <row r="1027" spans="1:10" ht="25.5">
      <c r="A1027" s="7" t="s">
        <v>1682</v>
      </c>
      <c r="B1027" s="54" t="s">
        <v>3530</v>
      </c>
      <c r="C1027" s="9" t="s">
        <v>296</v>
      </c>
      <c r="D1027" s="57">
        <v>975</v>
      </c>
      <c r="E1027" s="57">
        <f t="shared" si="79"/>
        <v>1800</v>
      </c>
      <c r="F1027" s="34">
        <v>1500</v>
      </c>
      <c r="G1027" s="21">
        <v>1940</v>
      </c>
      <c r="H1027" s="34">
        <v>1610</v>
      </c>
      <c r="I1027" s="21">
        <v>1970</v>
      </c>
      <c r="J1027" s="35">
        <f t="shared" si="78"/>
        <v>1635.0000000000002</v>
      </c>
    </row>
    <row r="1028" spans="1:10" ht="25.5">
      <c r="A1028" s="7" t="s">
        <v>1683</v>
      </c>
      <c r="B1028" s="54" t="s">
        <v>3531</v>
      </c>
      <c r="C1028" s="9" t="s">
        <v>296</v>
      </c>
      <c r="D1028" s="57">
        <v>1500</v>
      </c>
      <c r="E1028" s="57">
        <f t="shared" si="79"/>
        <v>2400</v>
      </c>
      <c r="F1028" s="34">
        <v>2000</v>
      </c>
      <c r="G1028" s="21">
        <v>2570</v>
      </c>
      <c r="H1028" s="34">
        <f t="shared" si="77"/>
        <v>2140</v>
      </c>
      <c r="I1028" s="21">
        <v>2620</v>
      </c>
      <c r="J1028" s="35">
        <f t="shared" si="78"/>
        <v>2180</v>
      </c>
    </row>
    <row r="1029" spans="1:10" ht="20.100000000000001" customHeight="1">
      <c r="A1029" s="7" t="s">
        <v>1684</v>
      </c>
      <c r="B1029" s="54" t="s">
        <v>1685</v>
      </c>
      <c r="C1029" s="9" t="s">
        <v>296</v>
      </c>
      <c r="D1029" s="57">
        <v>190</v>
      </c>
      <c r="E1029" s="57">
        <v>230</v>
      </c>
      <c r="F1029" s="60">
        <v>190</v>
      </c>
      <c r="G1029" s="21">
        <v>250</v>
      </c>
      <c r="H1029" s="34">
        <v>205</v>
      </c>
      <c r="I1029" s="21">
        <v>260</v>
      </c>
      <c r="J1029" s="35">
        <v>210</v>
      </c>
    </row>
    <row r="1030" spans="1:10" ht="20.100000000000001" customHeight="1">
      <c r="A1030" s="7" t="s">
        <v>1686</v>
      </c>
      <c r="B1030" s="54" t="s">
        <v>1687</v>
      </c>
      <c r="C1030" s="9" t="s">
        <v>296</v>
      </c>
      <c r="D1030" s="57">
        <v>250</v>
      </c>
      <c r="E1030" s="57">
        <f t="shared" si="79"/>
        <v>300</v>
      </c>
      <c r="F1030" s="60">
        <v>250</v>
      </c>
      <c r="G1030" s="21">
        <v>330</v>
      </c>
      <c r="H1030" s="34">
        <v>270</v>
      </c>
      <c r="I1030" s="21">
        <v>330</v>
      </c>
      <c r="J1030" s="35">
        <v>273</v>
      </c>
    </row>
    <row r="1031" spans="1:10" ht="25.5">
      <c r="A1031" s="7" t="s">
        <v>1688</v>
      </c>
      <c r="B1031" s="54" t="s">
        <v>1689</v>
      </c>
      <c r="C1031" s="9" t="s">
        <v>296</v>
      </c>
      <c r="D1031" s="57">
        <v>750</v>
      </c>
      <c r="E1031" s="57">
        <f t="shared" si="79"/>
        <v>1200</v>
      </c>
      <c r="F1031" s="34">
        <v>1000</v>
      </c>
      <c r="G1031" s="21">
        <v>1290</v>
      </c>
      <c r="H1031" s="34">
        <f t="shared" si="77"/>
        <v>1070</v>
      </c>
      <c r="I1031" s="21">
        <v>1310</v>
      </c>
      <c r="J1031" s="35">
        <f t="shared" si="78"/>
        <v>1090</v>
      </c>
    </row>
    <row r="1032" spans="1:10" ht="25.5">
      <c r="A1032" s="7" t="s">
        <v>1690</v>
      </c>
      <c r="B1032" s="54" t="s">
        <v>3532</v>
      </c>
      <c r="C1032" s="9" t="s">
        <v>296</v>
      </c>
      <c r="D1032" s="57">
        <v>650</v>
      </c>
      <c r="E1032" s="57">
        <f t="shared" si="79"/>
        <v>780</v>
      </c>
      <c r="F1032" s="34">
        <v>650</v>
      </c>
      <c r="G1032" s="21">
        <f t="shared" ref="G1032:G1078" si="80">H1032*1.2</f>
        <v>840</v>
      </c>
      <c r="H1032" s="34">
        <v>700</v>
      </c>
      <c r="I1032" s="21">
        <v>860</v>
      </c>
      <c r="J1032" s="35">
        <v>710</v>
      </c>
    </row>
    <row r="1033" spans="1:10" ht="20.100000000000001" customHeight="1">
      <c r="A1033" s="7" t="s">
        <v>1691</v>
      </c>
      <c r="B1033" s="54" t="s">
        <v>1692</v>
      </c>
      <c r="C1033" s="9" t="s">
        <v>296</v>
      </c>
      <c r="D1033" s="57">
        <v>600</v>
      </c>
      <c r="E1033" s="57">
        <f t="shared" si="79"/>
        <v>720</v>
      </c>
      <c r="F1033" s="60">
        <v>600</v>
      </c>
      <c r="G1033" s="21">
        <v>780</v>
      </c>
      <c r="H1033" s="34">
        <f t="shared" si="77"/>
        <v>642</v>
      </c>
      <c r="I1033" s="21">
        <v>790</v>
      </c>
      <c r="J1033" s="35">
        <f t="shared" si="78"/>
        <v>654</v>
      </c>
    </row>
    <row r="1034" spans="1:10" ht="25.5">
      <c r="A1034" s="7" t="s">
        <v>1693</v>
      </c>
      <c r="B1034" s="54" t="s">
        <v>1694</v>
      </c>
      <c r="C1034" s="9" t="s">
        <v>296</v>
      </c>
      <c r="D1034" s="57">
        <v>700</v>
      </c>
      <c r="E1034" s="57">
        <f t="shared" si="79"/>
        <v>840</v>
      </c>
      <c r="F1034" s="60">
        <v>700</v>
      </c>
      <c r="G1034" s="21">
        <v>900</v>
      </c>
      <c r="H1034" s="34">
        <f t="shared" si="77"/>
        <v>749</v>
      </c>
      <c r="I1034" s="21">
        <v>920</v>
      </c>
      <c r="J1034" s="35">
        <f t="shared" si="78"/>
        <v>763</v>
      </c>
    </row>
    <row r="1035" spans="1:10" ht="25.5">
      <c r="A1035" s="7" t="s">
        <v>1695</v>
      </c>
      <c r="B1035" s="54" t="s">
        <v>1696</v>
      </c>
      <c r="C1035" s="9" t="s">
        <v>296</v>
      </c>
      <c r="D1035" s="57">
        <v>600</v>
      </c>
      <c r="E1035" s="57">
        <v>800</v>
      </c>
      <c r="F1035" s="60">
        <v>660</v>
      </c>
      <c r="G1035" s="21">
        <v>850</v>
      </c>
      <c r="H1035" s="34">
        <v>707</v>
      </c>
      <c r="I1035" s="21">
        <v>860</v>
      </c>
      <c r="J1035" s="35">
        <v>720</v>
      </c>
    </row>
    <row r="1036" spans="1:10" ht="25.5">
      <c r="A1036" s="7" t="s">
        <v>1697</v>
      </c>
      <c r="B1036" s="54" t="s">
        <v>1698</v>
      </c>
      <c r="C1036" s="9" t="s">
        <v>296</v>
      </c>
      <c r="D1036" s="57">
        <v>1100</v>
      </c>
      <c r="E1036" s="57">
        <f t="shared" si="79"/>
        <v>1320</v>
      </c>
      <c r="F1036" s="60">
        <v>1100</v>
      </c>
      <c r="G1036" s="21">
        <v>1420</v>
      </c>
      <c r="H1036" s="34">
        <f t="shared" si="77"/>
        <v>1177</v>
      </c>
      <c r="I1036" s="21">
        <v>1440</v>
      </c>
      <c r="J1036" s="35">
        <f t="shared" si="78"/>
        <v>1199</v>
      </c>
    </row>
    <row r="1037" spans="1:10" ht="25.5">
      <c r="A1037" s="7" t="s">
        <v>1699</v>
      </c>
      <c r="B1037" s="54" t="s">
        <v>1700</v>
      </c>
      <c r="C1037" s="9" t="s">
        <v>296</v>
      </c>
      <c r="D1037" s="57">
        <v>1225</v>
      </c>
      <c r="E1037" s="57">
        <f t="shared" si="79"/>
        <v>1470</v>
      </c>
      <c r="F1037" s="60">
        <v>1225</v>
      </c>
      <c r="G1037" s="21">
        <v>1580</v>
      </c>
      <c r="H1037" s="34">
        <v>1311</v>
      </c>
      <c r="I1037" s="21">
        <v>1610</v>
      </c>
      <c r="J1037" s="35">
        <v>1335</v>
      </c>
    </row>
    <row r="1038" spans="1:10" ht="51">
      <c r="A1038" s="7" t="s">
        <v>1701</v>
      </c>
      <c r="B1038" s="54" t="s">
        <v>3533</v>
      </c>
      <c r="C1038" s="9" t="s">
        <v>758</v>
      </c>
      <c r="D1038" s="57">
        <v>1850</v>
      </c>
      <c r="E1038" s="57">
        <f t="shared" si="79"/>
        <v>2220</v>
      </c>
      <c r="F1038" s="60">
        <v>1850</v>
      </c>
      <c r="G1038" s="21">
        <v>2380</v>
      </c>
      <c r="H1038" s="34">
        <v>1980</v>
      </c>
      <c r="I1038" s="21">
        <v>2420</v>
      </c>
      <c r="J1038" s="84">
        <v>2017</v>
      </c>
    </row>
    <row r="1039" spans="1:10" s="76" customFormat="1" ht="63.75">
      <c r="A1039" s="54" t="s">
        <v>1702</v>
      </c>
      <c r="B1039" s="54" t="s">
        <v>3534</v>
      </c>
      <c r="C1039" s="54" t="s">
        <v>758</v>
      </c>
      <c r="D1039" s="54">
        <v>2050</v>
      </c>
      <c r="E1039" s="54">
        <f t="shared" si="79"/>
        <v>2880</v>
      </c>
      <c r="F1039" s="54">
        <v>2400</v>
      </c>
      <c r="G1039" s="54">
        <v>3090</v>
      </c>
      <c r="H1039" s="54">
        <f t="shared" ref="H1039:H1090" si="81">F1039*1.07</f>
        <v>2568</v>
      </c>
      <c r="I1039" s="54">
        <v>3140</v>
      </c>
      <c r="J1039" s="76">
        <f t="shared" si="78"/>
        <v>2616</v>
      </c>
    </row>
    <row r="1040" spans="1:10" s="76" customFormat="1" ht="63.75">
      <c r="A1040" s="54" t="s">
        <v>1703</v>
      </c>
      <c r="B1040" s="54" t="s">
        <v>3535</v>
      </c>
      <c r="C1040" s="54" t="s">
        <v>758</v>
      </c>
      <c r="D1040" s="54">
        <v>2000</v>
      </c>
      <c r="E1040" s="54">
        <v>2810</v>
      </c>
      <c r="F1040" s="54">
        <v>2340</v>
      </c>
      <c r="G1040" s="54">
        <v>3010</v>
      </c>
      <c r="H1040" s="54">
        <v>2505</v>
      </c>
      <c r="I1040" s="54">
        <v>3070</v>
      </c>
      <c r="J1040" s="85">
        <v>2555</v>
      </c>
    </row>
    <row r="1041" spans="1:10" s="76" customFormat="1" ht="38.25">
      <c r="A1041" s="54" t="s">
        <v>1704</v>
      </c>
      <c r="B1041" s="54" t="s">
        <v>3536</v>
      </c>
      <c r="C1041" s="54" t="s">
        <v>758</v>
      </c>
      <c r="D1041" s="54">
        <v>1700</v>
      </c>
      <c r="E1041" s="54">
        <v>2380</v>
      </c>
      <c r="F1041" s="54">
        <v>1980</v>
      </c>
      <c r="G1041" s="54">
        <v>2550</v>
      </c>
      <c r="H1041" s="54">
        <v>2120</v>
      </c>
      <c r="I1041" s="54">
        <v>2600</v>
      </c>
      <c r="J1041" s="54">
        <v>2160</v>
      </c>
    </row>
    <row r="1042" spans="1:10" s="76" customFormat="1" ht="38.25">
      <c r="A1042" s="54" t="s">
        <v>1705</v>
      </c>
      <c r="B1042" s="54" t="s">
        <v>3537</v>
      </c>
      <c r="C1042" s="54" t="s">
        <v>758</v>
      </c>
      <c r="D1042" s="54">
        <v>1700</v>
      </c>
      <c r="E1042" s="54">
        <f t="shared" si="79"/>
        <v>2340</v>
      </c>
      <c r="F1042" s="54">
        <v>1950</v>
      </c>
      <c r="G1042" s="54">
        <v>2510</v>
      </c>
      <c r="H1042" s="54">
        <v>2087</v>
      </c>
      <c r="I1042" s="54">
        <v>2560</v>
      </c>
      <c r="J1042" s="54">
        <v>2126</v>
      </c>
    </row>
    <row r="1043" spans="1:10" s="76" customFormat="1" ht="38.25">
      <c r="A1043" s="54" t="s">
        <v>1706</v>
      </c>
      <c r="B1043" s="54" t="s">
        <v>3538</v>
      </c>
      <c r="C1043" s="54" t="s">
        <v>758</v>
      </c>
      <c r="D1043" s="54">
        <v>1500</v>
      </c>
      <c r="E1043" s="54">
        <v>2090</v>
      </c>
      <c r="F1043" s="54">
        <v>1740</v>
      </c>
      <c r="G1043" s="54">
        <v>2240</v>
      </c>
      <c r="H1043" s="54">
        <v>1862</v>
      </c>
      <c r="I1043" s="54">
        <v>2280</v>
      </c>
      <c r="J1043" s="54">
        <v>1897</v>
      </c>
    </row>
    <row r="1044" spans="1:10" s="50" customFormat="1" ht="25.5">
      <c r="A1044" s="73" t="s">
        <v>1707</v>
      </c>
      <c r="B1044" s="74" t="s">
        <v>3539</v>
      </c>
      <c r="C1044" s="75" t="s">
        <v>3425</v>
      </c>
      <c r="D1044" s="57">
        <v>730</v>
      </c>
      <c r="E1044" s="57">
        <f t="shared" si="79"/>
        <v>1020</v>
      </c>
      <c r="F1044" s="47">
        <v>850</v>
      </c>
      <c r="G1044" s="47">
        <v>1100</v>
      </c>
      <c r="H1044" s="47">
        <v>910</v>
      </c>
      <c r="I1044" s="47">
        <v>1120</v>
      </c>
      <c r="J1044" s="49">
        <v>927</v>
      </c>
    </row>
    <row r="1045" spans="1:10" ht="20.100000000000001" customHeight="1">
      <c r="A1045" s="7" t="s">
        <v>1708</v>
      </c>
      <c r="B1045" s="54" t="s">
        <v>1709</v>
      </c>
      <c r="C1045" s="9" t="s">
        <v>3410</v>
      </c>
      <c r="D1045" s="57">
        <v>110</v>
      </c>
      <c r="E1045" s="57">
        <v>140</v>
      </c>
      <c r="F1045" s="60">
        <v>110</v>
      </c>
      <c r="G1045" s="21">
        <v>150</v>
      </c>
      <c r="H1045" s="34">
        <v>118</v>
      </c>
      <c r="I1045" s="21">
        <v>150</v>
      </c>
      <c r="J1045" s="35">
        <v>120</v>
      </c>
    </row>
    <row r="1046" spans="1:10" ht="20.100000000000001" customHeight="1">
      <c r="A1046" s="7" t="s">
        <v>1710</v>
      </c>
      <c r="B1046" s="54" t="s">
        <v>1711</v>
      </c>
      <c r="C1046" s="9" t="s">
        <v>3410</v>
      </c>
      <c r="D1046" s="57">
        <v>50</v>
      </c>
      <c r="E1046" s="57">
        <f t="shared" si="79"/>
        <v>60</v>
      </c>
      <c r="F1046" s="60">
        <v>50</v>
      </c>
      <c r="G1046" s="21">
        <v>70</v>
      </c>
      <c r="H1046" s="34">
        <v>54</v>
      </c>
      <c r="I1046" s="21">
        <v>70</v>
      </c>
      <c r="J1046" s="35">
        <v>55</v>
      </c>
    </row>
    <row r="1047" spans="1:10" ht="20.100000000000001" customHeight="1">
      <c r="A1047" s="7" t="s">
        <v>1712</v>
      </c>
      <c r="B1047" s="54" t="s">
        <v>1713</v>
      </c>
      <c r="C1047" s="9" t="s">
        <v>3410</v>
      </c>
      <c r="D1047" s="57">
        <v>45</v>
      </c>
      <c r="E1047" s="57">
        <v>60</v>
      </c>
      <c r="F1047" s="60">
        <v>45</v>
      </c>
      <c r="G1047" s="21">
        <v>60</v>
      </c>
      <c r="H1047" s="34">
        <v>48</v>
      </c>
      <c r="I1047" s="21">
        <v>60</v>
      </c>
      <c r="J1047" s="35">
        <v>49</v>
      </c>
    </row>
    <row r="1048" spans="1:10" ht="20.100000000000001" customHeight="1">
      <c r="A1048" s="7" t="s">
        <v>1714</v>
      </c>
      <c r="B1048" s="54" t="s">
        <v>1715</v>
      </c>
      <c r="C1048" s="9" t="s">
        <v>2234</v>
      </c>
      <c r="D1048" s="57">
        <v>3100</v>
      </c>
      <c r="E1048" s="57">
        <f t="shared" si="79"/>
        <v>3720</v>
      </c>
      <c r="F1048" s="60">
        <v>3100</v>
      </c>
      <c r="G1048" s="21">
        <v>3990</v>
      </c>
      <c r="H1048" s="34">
        <f t="shared" si="81"/>
        <v>3317</v>
      </c>
      <c r="I1048" s="21">
        <v>4060</v>
      </c>
      <c r="J1048" s="35">
        <f t="shared" si="78"/>
        <v>3379.0000000000005</v>
      </c>
    </row>
    <row r="1049" spans="1:10" ht="20.100000000000001" customHeight="1">
      <c r="A1049" s="7" t="s">
        <v>1716</v>
      </c>
      <c r="B1049" s="54" t="s">
        <v>1717</v>
      </c>
      <c r="C1049" s="9" t="s">
        <v>296</v>
      </c>
      <c r="D1049" s="57">
        <v>60</v>
      </c>
      <c r="E1049" s="57">
        <v>80</v>
      </c>
      <c r="F1049" s="60">
        <v>60</v>
      </c>
      <c r="G1049" s="21">
        <v>80</v>
      </c>
      <c r="H1049" s="34">
        <v>64</v>
      </c>
      <c r="I1049" s="21">
        <v>80</v>
      </c>
      <c r="J1049" s="35">
        <v>65</v>
      </c>
    </row>
    <row r="1050" spans="1:10" ht="20.100000000000001" customHeight="1">
      <c r="A1050" s="7" t="s">
        <v>1718</v>
      </c>
      <c r="B1050" s="54" t="s">
        <v>1719</v>
      </c>
      <c r="C1050" s="9" t="s">
        <v>296</v>
      </c>
      <c r="D1050" s="57">
        <v>28</v>
      </c>
      <c r="E1050" s="57">
        <f t="shared" si="79"/>
        <v>30</v>
      </c>
      <c r="F1050" s="60">
        <v>25</v>
      </c>
      <c r="G1050" s="21">
        <v>40</v>
      </c>
      <c r="H1050" s="34">
        <v>27</v>
      </c>
      <c r="I1050" s="21">
        <v>40</v>
      </c>
      <c r="J1050" s="35">
        <v>27</v>
      </c>
    </row>
    <row r="1051" spans="1:10" ht="25.5">
      <c r="A1051" s="7" t="s">
        <v>1720</v>
      </c>
      <c r="B1051" s="54" t="s">
        <v>1721</v>
      </c>
      <c r="C1051" s="9" t="s">
        <v>1274</v>
      </c>
      <c r="D1051" s="57">
        <v>72</v>
      </c>
      <c r="E1051" s="57">
        <v>90</v>
      </c>
      <c r="F1051" s="60">
        <v>67</v>
      </c>
      <c r="G1051" s="21">
        <v>90</v>
      </c>
      <c r="H1051" s="34">
        <v>72</v>
      </c>
      <c r="I1051" s="21">
        <v>90</v>
      </c>
      <c r="J1051" s="35">
        <v>73</v>
      </c>
    </row>
    <row r="1052" spans="1:10" ht="25.5">
      <c r="A1052" s="7" t="s">
        <v>1722</v>
      </c>
      <c r="B1052" s="54" t="s">
        <v>1723</v>
      </c>
      <c r="C1052" s="9" t="s">
        <v>1274</v>
      </c>
      <c r="D1052" s="57">
        <v>135</v>
      </c>
      <c r="E1052" s="57">
        <v>160</v>
      </c>
      <c r="F1052" s="60">
        <v>129</v>
      </c>
      <c r="G1052" s="21">
        <v>170</v>
      </c>
      <c r="H1052" s="34">
        <v>138</v>
      </c>
      <c r="I1052" s="21">
        <v>170</v>
      </c>
      <c r="J1052" s="35">
        <v>141</v>
      </c>
    </row>
    <row r="1053" spans="1:10" ht="25.5">
      <c r="A1053" s="7" t="s">
        <v>1724</v>
      </c>
      <c r="B1053" s="54" t="s">
        <v>1725</v>
      </c>
      <c r="C1053" s="9" t="s">
        <v>296</v>
      </c>
      <c r="D1053" s="57">
        <v>18</v>
      </c>
      <c r="E1053" s="57">
        <v>20</v>
      </c>
      <c r="F1053" s="60">
        <v>16</v>
      </c>
      <c r="G1053" s="21">
        <v>30</v>
      </c>
      <c r="H1053" s="34">
        <v>17</v>
      </c>
      <c r="I1053" s="21">
        <v>30</v>
      </c>
      <c r="J1053" s="35">
        <v>17</v>
      </c>
    </row>
    <row r="1054" spans="1:10" ht="25.5">
      <c r="A1054" s="7" t="s">
        <v>1726</v>
      </c>
      <c r="B1054" s="54" t="s">
        <v>1727</v>
      </c>
      <c r="C1054" s="9" t="s">
        <v>1274</v>
      </c>
      <c r="D1054" s="57">
        <v>20</v>
      </c>
      <c r="E1054" s="57">
        <v>30</v>
      </c>
      <c r="F1054" s="60">
        <v>20</v>
      </c>
      <c r="G1054" s="21">
        <v>30</v>
      </c>
      <c r="H1054" s="34">
        <v>21</v>
      </c>
      <c r="I1054" s="21">
        <v>30</v>
      </c>
      <c r="J1054" s="35">
        <v>22</v>
      </c>
    </row>
    <row r="1055" spans="1:10" ht="20.100000000000001" customHeight="1">
      <c r="A1055" s="7" t="s">
        <v>1728</v>
      </c>
      <c r="B1055" s="54" t="s">
        <v>1729</v>
      </c>
      <c r="C1055" s="9" t="s">
        <v>296</v>
      </c>
      <c r="D1055" s="57">
        <v>36</v>
      </c>
      <c r="E1055" s="57">
        <v>50</v>
      </c>
      <c r="F1055" s="60">
        <v>34</v>
      </c>
      <c r="G1055" s="21">
        <v>50</v>
      </c>
      <c r="H1055" s="34">
        <v>36</v>
      </c>
      <c r="I1055" s="21">
        <v>50</v>
      </c>
      <c r="J1055" s="35">
        <v>37</v>
      </c>
    </row>
    <row r="1056" spans="1:10" ht="20.100000000000001" customHeight="1">
      <c r="A1056" s="7" t="s">
        <v>1730</v>
      </c>
      <c r="B1056" s="54" t="s">
        <v>1731</v>
      </c>
      <c r="C1056" s="9" t="s">
        <v>296</v>
      </c>
      <c r="D1056" s="57">
        <v>55</v>
      </c>
      <c r="E1056" s="57">
        <v>70</v>
      </c>
      <c r="F1056" s="60">
        <v>52</v>
      </c>
      <c r="G1056" s="21">
        <v>70</v>
      </c>
      <c r="H1056" s="34">
        <v>56</v>
      </c>
      <c r="I1056" s="21">
        <v>70</v>
      </c>
      <c r="J1056" s="35">
        <v>57</v>
      </c>
    </row>
    <row r="1057" spans="1:10" ht="20.100000000000001" customHeight="1">
      <c r="A1057" s="7" t="s">
        <v>1732</v>
      </c>
      <c r="B1057" s="54" t="s">
        <v>1733</v>
      </c>
      <c r="C1057" s="9" t="s">
        <v>296</v>
      </c>
      <c r="D1057" s="57">
        <v>52</v>
      </c>
      <c r="E1057" s="57">
        <f t="shared" si="79"/>
        <v>60</v>
      </c>
      <c r="F1057" s="60">
        <v>50</v>
      </c>
      <c r="G1057" s="21">
        <v>70</v>
      </c>
      <c r="H1057" s="34">
        <v>54</v>
      </c>
      <c r="I1057" s="21">
        <v>70</v>
      </c>
      <c r="J1057" s="35">
        <v>55</v>
      </c>
    </row>
    <row r="1058" spans="1:10" ht="20.100000000000001" customHeight="1">
      <c r="A1058" s="7" t="s">
        <v>1734</v>
      </c>
      <c r="B1058" s="54" t="s">
        <v>1735</v>
      </c>
      <c r="C1058" s="9" t="s">
        <v>296</v>
      </c>
      <c r="D1058" s="57">
        <v>85</v>
      </c>
      <c r="E1058" s="57">
        <v>100</v>
      </c>
      <c r="F1058" s="60">
        <v>81</v>
      </c>
      <c r="G1058" s="21">
        <v>110</v>
      </c>
      <c r="H1058" s="34">
        <v>87</v>
      </c>
      <c r="I1058" s="21">
        <v>110</v>
      </c>
      <c r="J1058" s="35">
        <v>88</v>
      </c>
    </row>
    <row r="1059" spans="1:10" ht="20.100000000000001" customHeight="1">
      <c r="A1059" s="7" t="s">
        <v>1736</v>
      </c>
      <c r="B1059" s="54" t="s">
        <v>1737</v>
      </c>
      <c r="C1059" s="9" t="s">
        <v>296</v>
      </c>
      <c r="D1059" s="57">
        <v>95</v>
      </c>
      <c r="E1059" s="57">
        <v>120</v>
      </c>
      <c r="F1059" s="60">
        <v>95</v>
      </c>
      <c r="G1059" s="21">
        <v>130</v>
      </c>
      <c r="H1059" s="34">
        <v>102</v>
      </c>
      <c r="I1059" s="21">
        <v>130</v>
      </c>
      <c r="J1059" s="35">
        <v>104</v>
      </c>
    </row>
    <row r="1060" spans="1:10" ht="20.100000000000001" customHeight="1">
      <c r="A1060" s="7" t="s">
        <v>1738</v>
      </c>
      <c r="B1060" s="54" t="s">
        <v>1739</v>
      </c>
      <c r="C1060" s="9" t="s">
        <v>296</v>
      </c>
      <c r="D1060" s="57">
        <v>130</v>
      </c>
      <c r="E1060" s="57">
        <v>160</v>
      </c>
      <c r="F1060" s="60">
        <v>128</v>
      </c>
      <c r="G1060" s="21">
        <v>170</v>
      </c>
      <c r="H1060" s="34">
        <v>137</v>
      </c>
      <c r="I1060" s="21">
        <v>170</v>
      </c>
      <c r="J1060" s="35">
        <v>140</v>
      </c>
    </row>
    <row r="1061" spans="1:10" ht="20.100000000000001" customHeight="1">
      <c r="A1061" s="7" t="s">
        <v>1740</v>
      </c>
      <c r="B1061" s="54" t="s">
        <v>1737</v>
      </c>
      <c r="C1061" s="9" t="s">
        <v>296</v>
      </c>
      <c r="D1061" s="57">
        <v>118</v>
      </c>
      <c r="E1061" s="57">
        <v>140</v>
      </c>
      <c r="F1061" s="60">
        <v>115</v>
      </c>
      <c r="G1061" s="21">
        <v>150</v>
      </c>
      <c r="H1061" s="34">
        <v>123</v>
      </c>
      <c r="I1061" s="21">
        <f t="shared" ref="I1061:I1072" si="82">J1061*1.2</f>
        <v>150</v>
      </c>
      <c r="J1061" s="35">
        <v>125</v>
      </c>
    </row>
    <row r="1062" spans="1:10" ht="20.100000000000001" customHeight="1">
      <c r="A1062" s="7" t="s">
        <v>1741</v>
      </c>
      <c r="B1062" s="54" t="s">
        <v>1739</v>
      </c>
      <c r="C1062" s="9" t="s">
        <v>296</v>
      </c>
      <c r="D1062" s="57">
        <v>180</v>
      </c>
      <c r="E1062" s="57">
        <v>220</v>
      </c>
      <c r="F1062" s="60">
        <v>180</v>
      </c>
      <c r="G1062" s="21">
        <v>240</v>
      </c>
      <c r="H1062" s="34">
        <v>193</v>
      </c>
      <c r="I1062" s="21">
        <v>240</v>
      </c>
      <c r="J1062" s="35">
        <v>196</v>
      </c>
    </row>
    <row r="1063" spans="1:10" ht="20.100000000000001" customHeight="1">
      <c r="A1063" s="7" t="s">
        <v>1742</v>
      </c>
      <c r="B1063" s="54" t="s">
        <v>1743</v>
      </c>
      <c r="C1063" s="9" t="s">
        <v>296</v>
      </c>
      <c r="D1063" s="57">
        <v>58</v>
      </c>
      <c r="E1063" s="57">
        <v>70</v>
      </c>
      <c r="F1063" s="60">
        <v>56</v>
      </c>
      <c r="G1063" s="21">
        <v>80</v>
      </c>
      <c r="H1063" s="34">
        <v>60</v>
      </c>
      <c r="I1063" s="21">
        <v>80</v>
      </c>
      <c r="J1063" s="35">
        <v>61</v>
      </c>
    </row>
    <row r="1064" spans="1:10" ht="20.100000000000001" customHeight="1">
      <c r="A1064" s="7" t="s">
        <v>1744</v>
      </c>
      <c r="B1064" s="54" t="s">
        <v>1745</v>
      </c>
      <c r="C1064" s="9" t="s">
        <v>296</v>
      </c>
      <c r="D1064" s="57">
        <v>95</v>
      </c>
      <c r="E1064" s="57">
        <v>120</v>
      </c>
      <c r="F1064" s="60">
        <v>95</v>
      </c>
      <c r="G1064" s="21">
        <v>130</v>
      </c>
      <c r="H1064" s="34">
        <v>102</v>
      </c>
      <c r="I1064" s="21">
        <v>130</v>
      </c>
      <c r="J1064" s="35">
        <v>104</v>
      </c>
    </row>
    <row r="1065" spans="1:10" ht="20.100000000000001" customHeight="1">
      <c r="A1065" s="7" t="s">
        <v>1746</v>
      </c>
      <c r="B1065" s="54" t="s">
        <v>1747</v>
      </c>
      <c r="C1065" s="9" t="s">
        <v>296</v>
      </c>
      <c r="D1065" s="57">
        <v>105</v>
      </c>
      <c r="E1065" s="57">
        <v>130</v>
      </c>
      <c r="F1065" s="60">
        <v>107</v>
      </c>
      <c r="G1065" s="21">
        <v>140</v>
      </c>
      <c r="H1065" s="34">
        <v>115</v>
      </c>
      <c r="I1065" s="21">
        <v>140</v>
      </c>
      <c r="J1065" s="35">
        <v>117</v>
      </c>
    </row>
    <row r="1066" spans="1:10" ht="20.100000000000001" customHeight="1">
      <c r="A1066" s="7" t="s">
        <v>1748</v>
      </c>
      <c r="B1066" s="54" t="s">
        <v>1749</v>
      </c>
      <c r="C1066" s="9" t="s">
        <v>296</v>
      </c>
      <c r="D1066" s="57">
        <v>210</v>
      </c>
      <c r="E1066" s="57">
        <v>250</v>
      </c>
      <c r="F1066" s="60">
        <v>207</v>
      </c>
      <c r="G1066" s="21">
        <v>270</v>
      </c>
      <c r="H1066" s="34">
        <v>220</v>
      </c>
      <c r="I1066" s="21">
        <v>280</v>
      </c>
      <c r="J1066" s="35">
        <v>226</v>
      </c>
    </row>
    <row r="1067" spans="1:10" ht="20.100000000000001" customHeight="1">
      <c r="A1067" s="7" t="s">
        <v>1750</v>
      </c>
      <c r="B1067" s="54" t="s">
        <v>1751</v>
      </c>
      <c r="C1067" s="9" t="s">
        <v>296</v>
      </c>
      <c r="D1067" s="57">
        <v>16</v>
      </c>
      <c r="E1067" s="57">
        <v>20</v>
      </c>
      <c r="F1067" s="60">
        <v>16</v>
      </c>
      <c r="G1067" s="21">
        <v>30</v>
      </c>
      <c r="H1067" s="34">
        <v>17</v>
      </c>
      <c r="I1067" s="21">
        <v>30</v>
      </c>
      <c r="J1067" s="35">
        <v>17</v>
      </c>
    </row>
    <row r="1068" spans="1:10" ht="20.100000000000001" customHeight="1">
      <c r="A1068" s="7" t="s">
        <v>1752</v>
      </c>
      <c r="B1068" s="54" t="s">
        <v>1753</v>
      </c>
      <c r="C1068" s="9" t="s">
        <v>296</v>
      </c>
      <c r="D1068" s="57">
        <v>30</v>
      </c>
      <c r="E1068" s="57">
        <v>40</v>
      </c>
      <c r="F1068" s="60">
        <v>31</v>
      </c>
      <c r="G1068" s="21">
        <v>40</v>
      </c>
      <c r="H1068" s="34">
        <v>33</v>
      </c>
      <c r="I1068" s="21">
        <v>50</v>
      </c>
      <c r="J1068" s="35">
        <v>34</v>
      </c>
    </row>
    <row r="1069" spans="1:10" ht="20.100000000000001" customHeight="1">
      <c r="A1069" s="7" t="s">
        <v>1754</v>
      </c>
      <c r="B1069" s="54" t="s">
        <v>1755</v>
      </c>
      <c r="C1069" s="9" t="s">
        <v>758</v>
      </c>
      <c r="D1069" s="57">
        <v>145</v>
      </c>
      <c r="E1069" s="57">
        <v>180</v>
      </c>
      <c r="F1069" s="60">
        <v>145</v>
      </c>
      <c r="G1069" s="21">
        <v>190</v>
      </c>
      <c r="H1069" s="34">
        <v>155</v>
      </c>
      <c r="I1069" s="21">
        <v>190</v>
      </c>
      <c r="J1069" s="35">
        <v>158</v>
      </c>
    </row>
    <row r="1070" spans="1:10" ht="20.100000000000001" customHeight="1">
      <c r="A1070" s="7" t="s">
        <v>1756</v>
      </c>
      <c r="B1070" s="54" t="s">
        <v>1757</v>
      </c>
      <c r="C1070" s="9" t="s">
        <v>758</v>
      </c>
      <c r="D1070" s="57">
        <v>204</v>
      </c>
      <c r="E1070" s="57">
        <v>250</v>
      </c>
      <c r="F1070" s="60">
        <v>204</v>
      </c>
      <c r="G1070" s="21">
        <v>270</v>
      </c>
      <c r="H1070" s="34">
        <v>218</v>
      </c>
      <c r="I1070" s="21">
        <v>270</v>
      </c>
      <c r="J1070" s="35">
        <v>222</v>
      </c>
    </row>
    <row r="1071" spans="1:10" ht="20.100000000000001" customHeight="1">
      <c r="A1071" s="7" t="s">
        <v>1758</v>
      </c>
      <c r="B1071" s="54" t="s">
        <v>1759</v>
      </c>
      <c r="C1071" s="9" t="s">
        <v>758</v>
      </c>
      <c r="D1071" s="57">
        <v>100</v>
      </c>
      <c r="E1071" s="57">
        <v>90</v>
      </c>
      <c r="F1071" s="60">
        <v>72</v>
      </c>
      <c r="G1071" s="21">
        <v>100</v>
      </c>
      <c r="H1071" s="34">
        <v>77</v>
      </c>
      <c r="I1071" s="21">
        <v>100</v>
      </c>
      <c r="J1071" s="35">
        <v>78</v>
      </c>
    </row>
    <row r="1072" spans="1:10" ht="25.5">
      <c r="A1072" s="7" t="s">
        <v>1760</v>
      </c>
      <c r="B1072" s="54" t="s">
        <v>1761</v>
      </c>
      <c r="C1072" s="9" t="s">
        <v>758</v>
      </c>
      <c r="D1072" s="57">
        <v>235</v>
      </c>
      <c r="E1072" s="57">
        <v>280</v>
      </c>
      <c r="F1072" s="60">
        <v>230</v>
      </c>
      <c r="G1072" s="21">
        <v>300</v>
      </c>
      <c r="H1072" s="34">
        <v>245</v>
      </c>
      <c r="I1072" s="21">
        <f t="shared" si="82"/>
        <v>300</v>
      </c>
      <c r="J1072" s="35">
        <v>250</v>
      </c>
    </row>
    <row r="1073" spans="1:11" ht="25.5">
      <c r="A1073" s="7" t="s">
        <v>1762</v>
      </c>
      <c r="B1073" s="54" t="s">
        <v>3540</v>
      </c>
      <c r="C1073" s="9" t="s">
        <v>758</v>
      </c>
      <c r="D1073" s="57">
        <v>540</v>
      </c>
      <c r="E1073" s="57">
        <v>450</v>
      </c>
      <c r="F1073" s="60">
        <v>370</v>
      </c>
      <c r="G1073" s="21">
        <f t="shared" si="80"/>
        <v>480</v>
      </c>
      <c r="H1073" s="34">
        <v>400</v>
      </c>
      <c r="I1073" s="21">
        <v>500</v>
      </c>
      <c r="J1073" s="35">
        <v>410</v>
      </c>
    </row>
    <row r="1074" spans="1:11" ht="20.100000000000001" customHeight="1">
      <c r="A1074" s="7" t="s">
        <v>2997</v>
      </c>
      <c r="B1074" s="54" t="s">
        <v>2998</v>
      </c>
      <c r="C1074" s="9" t="s">
        <v>3343</v>
      </c>
      <c r="D1074" s="57">
        <v>250</v>
      </c>
      <c r="E1074" s="57">
        <v>300</v>
      </c>
      <c r="F1074" s="60">
        <v>246</v>
      </c>
      <c r="G1074" s="21">
        <v>320</v>
      </c>
      <c r="H1074" s="34">
        <v>265</v>
      </c>
      <c r="I1074" s="21">
        <v>330</v>
      </c>
      <c r="J1074" s="35">
        <v>270</v>
      </c>
    </row>
    <row r="1075" spans="1:11" ht="20.100000000000001" customHeight="1">
      <c r="A1075" s="7" t="s">
        <v>1763</v>
      </c>
      <c r="B1075" s="54" t="s">
        <v>1764</v>
      </c>
      <c r="C1075" s="9" t="s">
        <v>3409</v>
      </c>
      <c r="D1075" s="57">
        <v>250</v>
      </c>
      <c r="E1075" s="57">
        <f t="shared" si="79"/>
        <v>360</v>
      </c>
      <c r="F1075" s="34">
        <v>300</v>
      </c>
      <c r="G1075" s="21">
        <v>390</v>
      </c>
      <c r="H1075" s="34">
        <f t="shared" si="81"/>
        <v>321</v>
      </c>
      <c r="I1075" s="21">
        <v>400</v>
      </c>
      <c r="J1075" s="35">
        <f t="shared" ref="J1075:J1132" si="83">F1075*1.09</f>
        <v>327</v>
      </c>
    </row>
    <row r="1076" spans="1:11" ht="20.100000000000001" customHeight="1">
      <c r="A1076" s="7" t="s">
        <v>1765</v>
      </c>
      <c r="B1076" s="54" t="s">
        <v>1766</v>
      </c>
      <c r="C1076" s="9" t="s">
        <v>3409</v>
      </c>
      <c r="D1076" s="57">
        <v>300</v>
      </c>
      <c r="E1076" s="57">
        <v>350</v>
      </c>
      <c r="F1076" s="34">
        <v>290</v>
      </c>
      <c r="G1076" s="21">
        <v>380</v>
      </c>
      <c r="H1076" s="34">
        <v>310</v>
      </c>
      <c r="I1076" s="21">
        <v>380</v>
      </c>
      <c r="J1076" s="35">
        <v>316</v>
      </c>
    </row>
    <row r="1077" spans="1:11" ht="20.100000000000001" customHeight="1">
      <c r="A1077" s="7" t="s">
        <v>1767</v>
      </c>
      <c r="B1077" s="54" t="s">
        <v>1768</v>
      </c>
      <c r="C1077" s="9" t="s">
        <v>3409</v>
      </c>
      <c r="D1077" s="57">
        <v>300</v>
      </c>
      <c r="E1077" s="57">
        <f t="shared" si="79"/>
        <v>540</v>
      </c>
      <c r="F1077" s="34">
        <v>450</v>
      </c>
      <c r="G1077" s="21">
        <v>580</v>
      </c>
      <c r="H1077" s="34">
        <v>482</v>
      </c>
      <c r="I1077" s="21">
        <v>590</v>
      </c>
      <c r="J1077" s="35">
        <v>491</v>
      </c>
    </row>
    <row r="1078" spans="1:11" ht="25.5">
      <c r="A1078" s="7" t="s">
        <v>1769</v>
      </c>
      <c r="B1078" s="54" t="s">
        <v>1770</v>
      </c>
      <c r="C1078" s="9" t="s">
        <v>758</v>
      </c>
      <c r="D1078" s="57">
        <v>2000</v>
      </c>
      <c r="E1078" s="57">
        <f t="shared" si="79"/>
        <v>2100</v>
      </c>
      <c r="F1078" s="60">
        <v>1750</v>
      </c>
      <c r="G1078" s="21">
        <f t="shared" si="80"/>
        <v>2250</v>
      </c>
      <c r="H1078" s="34">
        <v>1875</v>
      </c>
      <c r="I1078" s="21">
        <v>2300</v>
      </c>
      <c r="J1078" s="35">
        <v>1910</v>
      </c>
    </row>
    <row r="1079" spans="1:11" ht="25.5">
      <c r="A1079" s="7" t="s">
        <v>1771</v>
      </c>
      <c r="B1079" s="54" t="s">
        <v>1772</v>
      </c>
      <c r="C1079" s="9" t="s">
        <v>758</v>
      </c>
      <c r="D1079" s="57">
        <v>2000</v>
      </c>
      <c r="E1079" s="57">
        <f t="shared" si="79"/>
        <v>2160</v>
      </c>
      <c r="F1079" s="60">
        <v>1800</v>
      </c>
      <c r="G1079" s="21">
        <v>2320</v>
      </c>
      <c r="H1079" s="34">
        <f t="shared" si="81"/>
        <v>1926</v>
      </c>
      <c r="I1079" s="21">
        <v>2360</v>
      </c>
      <c r="J1079" s="35">
        <f t="shared" si="83"/>
        <v>1962.0000000000002</v>
      </c>
    </row>
    <row r="1080" spans="1:11" ht="57.75" customHeight="1">
      <c r="A1080" s="7" t="s">
        <v>1773</v>
      </c>
      <c r="B1080" s="54" t="s">
        <v>3541</v>
      </c>
      <c r="C1080" s="9" t="s">
        <v>3413</v>
      </c>
      <c r="D1080" s="57">
        <v>33200</v>
      </c>
      <c r="E1080" s="57">
        <v>100000</v>
      </c>
      <c r="F1080" s="57">
        <v>100000</v>
      </c>
      <c r="G1080" s="57">
        <v>100000</v>
      </c>
      <c r="H1080" s="57">
        <v>100000</v>
      </c>
      <c r="I1080" s="57">
        <v>100000</v>
      </c>
      <c r="J1080" s="35">
        <v>36500</v>
      </c>
    </row>
    <row r="1081" spans="1:11" ht="66.75" customHeight="1">
      <c r="A1081" s="7" t="s">
        <v>1774</v>
      </c>
      <c r="B1081" s="54" t="s">
        <v>3542</v>
      </c>
      <c r="C1081" s="9" t="s">
        <v>3413</v>
      </c>
      <c r="D1081" s="57">
        <v>40300</v>
      </c>
      <c r="E1081" s="57">
        <v>200000</v>
      </c>
      <c r="F1081" s="57">
        <v>200000</v>
      </c>
      <c r="G1081" s="57">
        <v>200000</v>
      </c>
      <c r="H1081" s="57">
        <v>200000</v>
      </c>
      <c r="I1081" s="57">
        <v>200000</v>
      </c>
      <c r="J1081" s="35">
        <v>44000</v>
      </c>
    </row>
    <row r="1082" spans="1:11" ht="67.5" customHeight="1">
      <c r="A1082" s="7" t="s">
        <v>1775</v>
      </c>
      <c r="B1082" s="54" t="s">
        <v>3543</v>
      </c>
      <c r="C1082" s="9" t="s">
        <v>3413</v>
      </c>
      <c r="D1082" s="57">
        <v>48500</v>
      </c>
      <c r="E1082" s="57">
        <v>200000</v>
      </c>
      <c r="F1082" s="57">
        <v>200000</v>
      </c>
      <c r="G1082" s="57">
        <v>200000</v>
      </c>
      <c r="H1082" s="57">
        <v>200000</v>
      </c>
      <c r="I1082" s="57">
        <v>200000</v>
      </c>
      <c r="J1082" s="35">
        <v>53000</v>
      </c>
      <c r="K1082" s="24">
        <f>450000/225*50</f>
        <v>100000</v>
      </c>
    </row>
    <row r="1083" spans="1:11" ht="38.25">
      <c r="A1083" s="7" t="s">
        <v>1776</v>
      </c>
      <c r="B1083" s="54" t="s">
        <v>3544</v>
      </c>
      <c r="C1083" s="9" t="s">
        <v>3413</v>
      </c>
      <c r="D1083" s="57">
        <v>15000</v>
      </c>
      <c r="E1083" s="57">
        <v>20000</v>
      </c>
      <c r="F1083" s="57">
        <v>20000</v>
      </c>
      <c r="G1083" s="57">
        <v>20000</v>
      </c>
      <c r="H1083" s="57">
        <v>20000</v>
      </c>
      <c r="I1083" s="57">
        <v>20000</v>
      </c>
      <c r="J1083" s="35">
        <f t="shared" si="83"/>
        <v>21800</v>
      </c>
    </row>
    <row r="1084" spans="1:11" ht="38.25">
      <c r="A1084" s="7" t="s">
        <v>1777</v>
      </c>
      <c r="B1084" s="54" t="s">
        <v>3545</v>
      </c>
      <c r="C1084" s="9" t="s">
        <v>3413</v>
      </c>
      <c r="D1084" s="57">
        <v>23000</v>
      </c>
      <c r="E1084" s="57">
        <v>30000</v>
      </c>
      <c r="F1084" s="57">
        <v>30000</v>
      </c>
      <c r="G1084" s="57">
        <v>30000</v>
      </c>
      <c r="H1084" s="57">
        <v>30000</v>
      </c>
      <c r="I1084" s="57">
        <v>30000</v>
      </c>
      <c r="J1084" s="35">
        <f t="shared" si="83"/>
        <v>32700.000000000004</v>
      </c>
      <c r="K1084" s="24">
        <f>2000*100</f>
        <v>200000</v>
      </c>
    </row>
    <row r="1085" spans="1:11" ht="49.5" customHeight="1">
      <c r="A1085" s="7" t="s">
        <v>1778</v>
      </c>
      <c r="B1085" s="54" t="s">
        <v>3546</v>
      </c>
      <c r="C1085" s="9" t="s">
        <v>3413</v>
      </c>
      <c r="D1085" s="57">
        <v>29500</v>
      </c>
      <c r="E1085" s="57">
        <v>37000</v>
      </c>
      <c r="F1085" s="60">
        <v>29500</v>
      </c>
      <c r="G1085" s="21">
        <f t="shared" ref="G1085:G1128" si="84">H1085*1.2</f>
        <v>37920</v>
      </c>
      <c r="H1085" s="34">
        <v>31600</v>
      </c>
      <c r="I1085" s="21">
        <f t="shared" ref="I1085:I1147" si="85">J1085*1.2</f>
        <v>39000</v>
      </c>
      <c r="J1085" s="35">
        <v>32500</v>
      </c>
    </row>
    <row r="1086" spans="1:11" ht="44.25" customHeight="1">
      <c r="A1086" s="7" t="s">
        <v>1779</v>
      </c>
      <c r="B1086" s="54" t="s">
        <v>3547</v>
      </c>
      <c r="C1086" s="9" t="s">
        <v>3413</v>
      </c>
      <c r="D1086" s="57">
        <v>15000</v>
      </c>
      <c r="E1086" s="57">
        <v>19000</v>
      </c>
      <c r="F1086" s="60">
        <v>15000</v>
      </c>
      <c r="G1086" s="21">
        <v>20000</v>
      </c>
      <c r="H1086" s="21">
        <v>20000</v>
      </c>
      <c r="I1086" s="21">
        <v>20000</v>
      </c>
      <c r="J1086" s="35">
        <f t="shared" si="83"/>
        <v>16350.000000000002</v>
      </c>
    </row>
    <row r="1087" spans="1:11" ht="47.25" customHeight="1">
      <c r="A1087" s="7" t="s">
        <v>1780</v>
      </c>
      <c r="B1087" s="54" t="s">
        <v>3548</v>
      </c>
      <c r="C1087" s="9" t="s">
        <v>3413</v>
      </c>
      <c r="D1087" s="57">
        <v>23600</v>
      </c>
      <c r="E1087" s="57">
        <v>29000</v>
      </c>
      <c r="F1087" s="60">
        <v>23600</v>
      </c>
      <c r="G1087" s="21">
        <v>31000</v>
      </c>
      <c r="H1087" s="34">
        <v>25500</v>
      </c>
      <c r="I1087" s="21">
        <v>32000</v>
      </c>
      <c r="J1087" s="35">
        <v>26000</v>
      </c>
    </row>
    <row r="1088" spans="1:11" ht="20.100000000000001" customHeight="1">
      <c r="A1088" s="7" t="s">
        <v>1781</v>
      </c>
      <c r="B1088" s="54" t="s">
        <v>1782</v>
      </c>
      <c r="C1088" s="9" t="s">
        <v>3409</v>
      </c>
      <c r="D1088" s="57">
        <v>40</v>
      </c>
      <c r="E1088" s="57">
        <f t="shared" ref="E1088:E1148" si="86">F1088*1.2</f>
        <v>60</v>
      </c>
      <c r="F1088" s="34">
        <v>50</v>
      </c>
      <c r="G1088" s="21">
        <v>70</v>
      </c>
      <c r="H1088" s="34">
        <v>53</v>
      </c>
      <c r="I1088" s="21">
        <v>70</v>
      </c>
      <c r="J1088" s="35">
        <v>55</v>
      </c>
    </row>
    <row r="1089" spans="1:10" ht="20.100000000000001" customHeight="1">
      <c r="A1089" s="7" t="s">
        <v>1783</v>
      </c>
      <c r="B1089" s="54" t="s">
        <v>1784</v>
      </c>
      <c r="C1089" s="9" t="s">
        <v>3409</v>
      </c>
      <c r="D1089" s="57">
        <v>120</v>
      </c>
      <c r="E1089" s="57">
        <f t="shared" si="86"/>
        <v>180</v>
      </c>
      <c r="F1089" s="34">
        <v>150</v>
      </c>
      <c r="G1089" s="21">
        <v>200</v>
      </c>
      <c r="H1089" s="34">
        <v>160</v>
      </c>
      <c r="I1089" s="21">
        <v>200</v>
      </c>
      <c r="J1089" s="35">
        <v>165</v>
      </c>
    </row>
    <row r="1090" spans="1:10" ht="20.100000000000001" customHeight="1">
      <c r="A1090" s="7" t="s">
        <v>1785</v>
      </c>
      <c r="B1090" s="54" t="s">
        <v>3549</v>
      </c>
      <c r="C1090" s="9" t="s">
        <v>3409</v>
      </c>
      <c r="D1090" s="57">
        <v>170</v>
      </c>
      <c r="E1090" s="57">
        <f t="shared" si="86"/>
        <v>240</v>
      </c>
      <c r="F1090" s="34">
        <v>200</v>
      </c>
      <c r="G1090" s="21">
        <v>260</v>
      </c>
      <c r="H1090" s="34">
        <f t="shared" si="81"/>
        <v>214</v>
      </c>
      <c r="I1090" s="21">
        <v>270</v>
      </c>
      <c r="J1090" s="35">
        <f t="shared" si="83"/>
        <v>218.00000000000003</v>
      </c>
    </row>
    <row r="1091" spans="1:10" ht="20.100000000000001" customHeight="1">
      <c r="A1091" s="7" t="s">
        <v>1786</v>
      </c>
      <c r="B1091" s="54" t="s">
        <v>1787</v>
      </c>
      <c r="C1091" s="9" t="s">
        <v>296</v>
      </c>
      <c r="D1091" s="57">
        <v>375</v>
      </c>
      <c r="E1091" s="57">
        <f t="shared" si="86"/>
        <v>450</v>
      </c>
      <c r="F1091" s="60">
        <v>375</v>
      </c>
      <c r="G1091" s="21">
        <v>490</v>
      </c>
      <c r="H1091" s="34">
        <v>405</v>
      </c>
      <c r="I1091" s="21">
        <v>500</v>
      </c>
      <c r="J1091" s="35">
        <v>410</v>
      </c>
    </row>
    <row r="1092" spans="1:10" ht="20.100000000000001" customHeight="1">
      <c r="A1092" s="7" t="s">
        <v>1788</v>
      </c>
      <c r="B1092" s="54" t="s">
        <v>1789</v>
      </c>
      <c r="C1092" s="9" t="s">
        <v>296</v>
      </c>
      <c r="D1092" s="57">
        <v>657</v>
      </c>
      <c r="E1092" s="57">
        <v>790</v>
      </c>
      <c r="F1092" s="60">
        <v>657</v>
      </c>
      <c r="G1092" s="21">
        <v>850</v>
      </c>
      <c r="H1092" s="34">
        <v>705</v>
      </c>
      <c r="I1092" s="21">
        <v>860</v>
      </c>
      <c r="J1092" s="35">
        <v>716</v>
      </c>
    </row>
    <row r="1093" spans="1:10" ht="20.100000000000001" customHeight="1">
      <c r="A1093" s="7" t="s">
        <v>1790</v>
      </c>
      <c r="B1093" s="54" t="s">
        <v>1791</v>
      </c>
      <c r="C1093" s="9" t="s">
        <v>296</v>
      </c>
      <c r="D1093" s="57">
        <v>501</v>
      </c>
      <c r="E1093" s="57">
        <v>610</v>
      </c>
      <c r="F1093" s="60">
        <v>501</v>
      </c>
      <c r="G1093" s="21">
        <v>650</v>
      </c>
      <c r="H1093" s="34">
        <v>540</v>
      </c>
      <c r="I1093" s="21">
        <f t="shared" si="85"/>
        <v>660</v>
      </c>
      <c r="J1093" s="35">
        <v>550</v>
      </c>
    </row>
    <row r="1094" spans="1:10" ht="20.100000000000001" customHeight="1">
      <c r="A1094" s="7" t="s">
        <v>1792</v>
      </c>
      <c r="B1094" s="54" t="s">
        <v>1793</v>
      </c>
      <c r="C1094" s="9" t="s">
        <v>296</v>
      </c>
      <c r="D1094" s="57">
        <v>513</v>
      </c>
      <c r="E1094" s="57">
        <v>620</v>
      </c>
      <c r="F1094" s="60">
        <v>513</v>
      </c>
      <c r="G1094" s="21">
        <f t="shared" si="84"/>
        <v>660</v>
      </c>
      <c r="H1094" s="34">
        <v>550</v>
      </c>
      <c r="I1094" s="21">
        <v>680</v>
      </c>
      <c r="J1094" s="35">
        <v>560</v>
      </c>
    </row>
    <row r="1095" spans="1:10" ht="20.100000000000001" customHeight="1">
      <c r="A1095" s="7" t="s">
        <v>1794</v>
      </c>
      <c r="B1095" s="54" t="s">
        <v>1795</v>
      </c>
      <c r="C1095" s="9" t="s">
        <v>296</v>
      </c>
      <c r="D1095" s="57">
        <v>417</v>
      </c>
      <c r="E1095" s="57">
        <v>510</v>
      </c>
      <c r="F1095" s="60">
        <v>417</v>
      </c>
      <c r="G1095" s="21">
        <f t="shared" si="84"/>
        <v>540</v>
      </c>
      <c r="H1095" s="34">
        <v>450</v>
      </c>
      <c r="I1095" s="21">
        <v>560</v>
      </c>
      <c r="J1095" s="35">
        <v>460</v>
      </c>
    </row>
    <row r="1096" spans="1:10">
      <c r="A1096" s="7" t="s">
        <v>1796</v>
      </c>
      <c r="B1096" s="54" t="s">
        <v>3550</v>
      </c>
      <c r="C1096" s="9" t="s">
        <v>1267</v>
      </c>
      <c r="D1096" s="57">
        <v>12150</v>
      </c>
      <c r="E1096" s="57">
        <f t="shared" si="86"/>
        <v>14580</v>
      </c>
      <c r="F1096" s="60">
        <v>12150</v>
      </c>
      <c r="G1096" s="21">
        <f t="shared" si="84"/>
        <v>15600</v>
      </c>
      <c r="H1096" s="34">
        <v>13000</v>
      </c>
      <c r="I1096" s="21">
        <f t="shared" si="85"/>
        <v>15900</v>
      </c>
      <c r="J1096" s="35">
        <v>13250</v>
      </c>
    </row>
    <row r="1097" spans="1:10" ht="25.5">
      <c r="A1097" s="7" t="s">
        <v>2999</v>
      </c>
      <c r="B1097" s="54" t="s">
        <v>3347</v>
      </c>
      <c r="C1097" s="9" t="s">
        <v>296</v>
      </c>
      <c r="D1097" s="57">
        <v>120</v>
      </c>
      <c r="E1097" s="57">
        <v>150</v>
      </c>
      <c r="F1097" s="60">
        <v>120</v>
      </c>
      <c r="G1097" s="21">
        <v>160</v>
      </c>
      <c r="H1097" s="34">
        <v>130</v>
      </c>
      <c r="I1097" s="21">
        <v>160</v>
      </c>
      <c r="J1097" s="35">
        <v>132</v>
      </c>
    </row>
    <row r="1098" spans="1:10" ht="20.100000000000001" customHeight="1">
      <c r="A1098" s="7" t="s">
        <v>3000</v>
      </c>
      <c r="B1098" s="54" t="s">
        <v>3348</v>
      </c>
      <c r="C1098" s="9" t="s">
        <v>296</v>
      </c>
      <c r="D1098" s="57">
        <v>120</v>
      </c>
      <c r="E1098" s="57">
        <v>150</v>
      </c>
      <c r="F1098" s="60">
        <v>120</v>
      </c>
      <c r="G1098" s="21">
        <v>160</v>
      </c>
      <c r="H1098" s="34">
        <v>130</v>
      </c>
      <c r="I1098" s="21">
        <v>160</v>
      </c>
      <c r="J1098" s="35">
        <v>132</v>
      </c>
    </row>
    <row r="1099" spans="1:10" ht="20.100000000000001" customHeight="1">
      <c r="A1099" s="7" t="s">
        <v>1797</v>
      </c>
      <c r="B1099" s="54" t="s">
        <v>1798</v>
      </c>
      <c r="C1099" s="9" t="s">
        <v>123</v>
      </c>
      <c r="D1099" s="57">
        <v>480</v>
      </c>
      <c r="E1099" s="57">
        <f t="shared" si="86"/>
        <v>690</v>
      </c>
      <c r="F1099" s="34">
        <v>575</v>
      </c>
      <c r="G1099" s="21">
        <v>750</v>
      </c>
      <c r="H1099" s="34">
        <v>620</v>
      </c>
      <c r="I1099" s="21">
        <v>760</v>
      </c>
      <c r="J1099" s="35">
        <v>630</v>
      </c>
    </row>
    <row r="1100" spans="1:10" ht="20.100000000000001" customHeight="1">
      <c r="A1100" s="7" t="s">
        <v>3001</v>
      </c>
      <c r="B1100" s="54" t="s">
        <v>3349</v>
      </c>
      <c r="C1100" s="9" t="s">
        <v>123</v>
      </c>
      <c r="D1100" s="57">
        <v>850</v>
      </c>
      <c r="E1100" s="57">
        <v>1230</v>
      </c>
      <c r="F1100" s="34">
        <v>1020</v>
      </c>
      <c r="G1100" s="21">
        <v>1320</v>
      </c>
      <c r="H1100" s="34">
        <v>1095</v>
      </c>
      <c r="I1100" s="21">
        <v>1350</v>
      </c>
      <c r="J1100" s="35">
        <v>1120</v>
      </c>
    </row>
    <row r="1101" spans="1:10" ht="20.100000000000001" customHeight="1">
      <c r="A1101" s="7" t="s">
        <v>1799</v>
      </c>
      <c r="B1101" s="54" t="s">
        <v>1800</v>
      </c>
      <c r="C1101" s="9" t="s">
        <v>125</v>
      </c>
      <c r="D1101" s="57">
        <v>40</v>
      </c>
      <c r="E1101" s="57">
        <v>50</v>
      </c>
      <c r="F1101" s="60">
        <v>40</v>
      </c>
      <c r="G1101" s="21">
        <v>60</v>
      </c>
      <c r="H1101" s="34">
        <v>44</v>
      </c>
      <c r="I1101" s="21">
        <v>60</v>
      </c>
      <c r="J1101" s="35">
        <v>45</v>
      </c>
    </row>
    <row r="1102" spans="1:10" ht="20.100000000000001" customHeight="1">
      <c r="A1102" s="7" t="s">
        <v>1801</v>
      </c>
      <c r="B1102" s="54" t="s">
        <v>1802</v>
      </c>
      <c r="C1102" s="9" t="s">
        <v>758</v>
      </c>
      <c r="D1102" s="57">
        <v>940</v>
      </c>
      <c r="E1102" s="57">
        <v>1130</v>
      </c>
      <c r="F1102" s="60">
        <v>940</v>
      </c>
      <c r="G1102" s="21">
        <v>1220</v>
      </c>
      <c r="H1102" s="34">
        <v>1010</v>
      </c>
      <c r="I1102" s="21">
        <f t="shared" si="85"/>
        <v>1230</v>
      </c>
      <c r="J1102" s="35">
        <v>1025</v>
      </c>
    </row>
    <row r="1103" spans="1:10" ht="20.100000000000001" customHeight="1">
      <c r="A1103" s="7" t="s">
        <v>3002</v>
      </c>
      <c r="B1103" s="54" t="s">
        <v>3350</v>
      </c>
      <c r="C1103" s="9" t="s">
        <v>758</v>
      </c>
      <c r="D1103" s="57">
        <v>211</v>
      </c>
      <c r="E1103" s="57">
        <v>260</v>
      </c>
      <c r="F1103" s="60">
        <v>211</v>
      </c>
      <c r="G1103" s="21">
        <v>280</v>
      </c>
      <c r="H1103" s="34">
        <v>226</v>
      </c>
      <c r="I1103" s="21">
        <v>280</v>
      </c>
      <c r="J1103" s="35">
        <v>230</v>
      </c>
    </row>
    <row r="1104" spans="1:10" ht="20.100000000000001" customHeight="1">
      <c r="A1104" s="7" t="s">
        <v>1803</v>
      </c>
      <c r="B1104" s="54" t="s">
        <v>1804</v>
      </c>
      <c r="C1104" s="9" t="s">
        <v>3417</v>
      </c>
      <c r="D1104" s="57">
        <v>40000</v>
      </c>
      <c r="E1104" s="57">
        <f t="shared" si="86"/>
        <v>48000</v>
      </c>
      <c r="F1104" s="60">
        <v>40000</v>
      </c>
      <c r="G1104" s="21">
        <f t="shared" si="84"/>
        <v>51360</v>
      </c>
      <c r="H1104" s="34">
        <f t="shared" ref="H1104:H1158" si="87">F1104*1.07</f>
        <v>42800</v>
      </c>
      <c r="I1104" s="21">
        <f t="shared" si="85"/>
        <v>52320</v>
      </c>
      <c r="J1104" s="35">
        <f t="shared" si="83"/>
        <v>43600</v>
      </c>
    </row>
    <row r="1105" spans="1:11" ht="20.100000000000001" customHeight="1">
      <c r="A1105" s="7" t="s">
        <v>1805</v>
      </c>
      <c r="B1105" s="54" t="s">
        <v>1806</v>
      </c>
      <c r="C1105" s="9" t="s">
        <v>3410</v>
      </c>
      <c r="D1105" s="57">
        <v>170</v>
      </c>
      <c r="E1105" s="57">
        <v>210</v>
      </c>
      <c r="F1105" s="60">
        <v>170</v>
      </c>
      <c r="G1105" s="21">
        <v>220</v>
      </c>
      <c r="H1105" s="34">
        <v>182</v>
      </c>
      <c r="I1105" s="21">
        <v>230</v>
      </c>
      <c r="J1105" s="35">
        <v>185</v>
      </c>
    </row>
    <row r="1106" spans="1:11" ht="25.5">
      <c r="A1106" s="7" t="s">
        <v>1807</v>
      </c>
      <c r="B1106" s="54" t="s">
        <v>1808</v>
      </c>
      <c r="C1106" s="9" t="s">
        <v>758</v>
      </c>
      <c r="D1106" s="57">
        <v>1900</v>
      </c>
      <c r="E1106" s="57">
        <f t="shared" si="86"/>
        <v>2280</v>
      </c>
      <c r="F1106" s="60">
        <v>1900</v>
      </c>
      <c r="G1106" s="21">
        <v>2440</v>
      </c>
      <c r="H1106" s="34">
        <f t="shared" si="87"/>
        <v>2033.0000000000002</v>
      </c>
      <c r="I1106" s="21">
        <v>2490</v>
      </c>
      <c r="J1106" s="35">
        <v>2070</v>
      </c>
    </row>
    <row r="1107" spans="1:11" ht="20.100000000000001" customHeight="1">
      <c r="A1107" s="7" t="s">
        <v>3003</v>
      </c>
      <c r="B1107" s="54" t="s">
        <v>3351</v>
      </c>
      <c r="C1107" s="9" t="s">
        <v>758</v>
      </c>
      <c r="D1107" s="57">
        <v>2300</v>
      </c>
      <c r="E1107" s="57">
        <f t="shared" si="86"/>
        <v>2760</v>
      </c>
      <c r="F1107" s="60">
        <v>2300</v>
      </c>
      <c r="G1107" s="21">
        <v>2960</v>
      </c>
      <c r="H1107" s="34">
        <v>2460</v>
      </c>
      <c r="I1107" s="21">
        <v>3010</v>
      </c>
      <c r="J1107" s="35">
        <f t="shared" si="83"/>
        <v>2507</v>
      </c>
    </row>
    <row r="1108" spans="1:11" ht="25.5">
      <c r="A1108" s="7" t="s">
        <v>1809</v>
      </c>
      <c r="B1108" s="54" t="s">
        <v>1810</v>
      </c>
      <c r="C1108" s="9" t="s">
        <v>758</v>
      </c>
      <c r="D1108" s="57">
        <v>2000</v>
      </c>
      <c r="E1108" s="57">
        <f t="shared" si="86"/>
        <v>2400</v>
      </c>
      <c r="F1108" s="60">
        <v>2000</v>
      </c>
      <c r="G1108" s="21">
        <v>2570</v>
      </c>
      <c r="H1108" s="34">
        <f t="shared" si="87"/>
        <v>2140</v>
      </c>
      <c r="I1108" s="21">
        <v>2620</v>
      </c>
      <c r="J1108" s="35">
        <f t="shared" si="83"/>
        <v>2180</v>
      </c>
    </row>
    <row r="1109" spans="1:11" ht="20.100000000000001" customHeight="1">
      <c r="A1109" s="7" t="s">
        <v>1811</v>
      </c>
      <c r="B1109" s="54" t="s">
        <v>1812</v>
      </c>
      <c r="C1109" s="9" t="s">
        <v>3343</v>
      </c>
      <c r="D1109" s="57">
        <v>200</v>
      </c>
      <c r="E1109" s="57">
        <f t="shared" si="86"/>
        <v>600</v>
      </c>
      <c r="F1109" s="34">
        <v>500</v>
      </c>
      <c r="G1109" s="21">
        <v>650</v>
      </c>
      <c r="H1109" s="34">
        <f t="shared" si="87"/>
        <v>535</v>
      </c>
      <c r="I1109" s="21">
        <v>660</v>
      </c>
      <c r="J1109" s="35">
        <f t="shared" si="83"/>
        <v>545</v>
      </c>
    </row>
    <row r="1110" spans="1:11" ht="25.5">
      <c r="A1110" s="7" t="s">
        <v>1813</v>
      </c>
      <c r="B1110" s="54" t="s">
        <v>3551</v>
      </c>
      <c r="C1110" s="9" t="s">
        <v>758</v>
      </c>
      <c r="D1110" s="57">
        <v>340</v>
      </c>
      <c r="E1110" s="57">
        <v>410</v>
      </c>
      <c r="F1110" s="34">
        <v>340</v>
      </c>
      <c r="G1110" s="21">
        <v>440</v>
      </c>
      <c r="H1110" s="34">
        <v>365</v>
      </c>
      <c r="I1110" s="21">
        <v>450</v>
      </c>
      <c r="J1110" s="35">
        <v>371</v>
      </c>
    </row>
    <row r="1111" spans="1:11" ht="20.100000000000001" customHeight="1">
      <c r="A1111" s="7" t="s">
        <v>1814</v>
      </c>
      <c r="B1111" s="54" t="s">
        <v>1815</v>
      </c>
      <c r="C1111" s="9" t="s">
        <v>2234</v>
      </c>
      <c r="D1111" s="57">
        <v>41000</v>
      </c>
      <c r="E1111" s="57">
        <v>50105</v>
      </c>
      <c r="F1111" s="57">
        <v>50105</v>
      </c>
      <c r="G1111" s="57">
        <v>50105</v>
      </c>
      <c r="H1111" s="57">
        <v>50105</v>
      </c>
      <c r="I1111" s="57">
        <v>50105</v>
      </c>
      <c r="J1111" s="57">
        <v>50105</v>
      </c>
      <c r="K1111" s="24">
        <f>8016.86/160*1000</f>
        <v>50105.374999999993</v>
      </c>
    </row>
    <row r="1112" spans="1:11">
      <c r="A1112" s="7" t="s">
        <v>1816</v>
      </c>
      <c r="B1112" s="54" t="s">
        <v>1817</v>
      </c>
      <c r="C1112" s="9" t="s">
        <v>296</v>
      </c>
      <c r="D1112" s="57">
        <v>10</v>
      </c>
      <c r="E1112" s="57">
        <v>20</v>
      </c>
      <c r="F1112" s="60">
        <v>10</v>
      </c>
      <c r="G1112" s="21">
        <v>20</v>
      </c>
      <c r="H1112" s="34">
        <v>11</v>
      </c>
      <c r="I1112" s="21">
        <v>20</v>
      </c>
      <c r="J1112" s="35">
        <v>11</v>
      </c>
    </row>
    <row r="1113" spans="1:11">
      <c r="A1113" s="7" t="s">
        <v>1818</v>
      </c>
      <c r="B1113" s="54" t="s">
        <v>1819</v>
      </c>
      <c r="C1113" s="9" t="s">
        <v>296</v>
      </c>
      <c r="D1113" s="57">
        <v>11</v>
      </c>
      <c r="E1113" s="57">
        <v>20</v>
      </c>
      <c r="F1113" s="60">
        <v>11</v>
      </c>
      <c r="G1113" s="21">
        <v>20</v>
      </c>
      <c r="H1113" s="34">
        <v>12</v>
      </c>
      <c r="I1113" s="21">
        <v>20</v>
      </c>
      <c r="J1113" s="35">
        <v>12</v>
      </c>
    </row>
    <row r="1114" spans="1:11">
      <c r="A1114" s="7" t="s">
        <v>1820</v>
      </c>
      <c r="B1114" s="54" t="s">
        <v>1821</v>
      </c>
      <c r="C1114" s="9" t="s">
        <v>296</v>
      </c>
      <c r="D1114" s="57">
        <v>14</v>
      </c>
      <c r="E1114" s="57">
        <v>20</v>
      </c>
      <c r="F1114" s="60">
        <v>14</v>
      </c>
      <c r="G1114" s="21">
        <v>20</v>
      </c>
      <c r="H1114" s="34">
        <v>15</v>
      </c>
      <c r="I1114" s="21">
        <v>20</v>
      </c>
      <c r="J1114" s="35">
        <v>15</v>
      </c>
    </row>
    <row r="1115" spans="1:11">
      <c r="A1115" s="7" t="s">
        <v>1822</v>
      </c>
      <c r="B1115" s="54" t="s">
        <v>1823</v>
      </c>
      <c r="C1115" s="9" t="s">
        <v>296</v>
      </c>
      <c r="D1115" s="57">
        <v>15</v>
      </c>
      <c r="E1115" s="57">
        <v>20</v>
      </c>
      <c r="F1115" s="60">
        <v>15</v>
      </c>
      <c r="G1115" s="21">
        <v>20</v>
      </c>
      <c r="H1115" s="34">
        <v>16</v>
      </c>
      <c r="I1115" s="21">
        <v>20</v>
      </c>
      <c r="J1115" s="35">
        <v>16</v>
      </c>
    </row>
    <row r="1116" spans="1:11" ht="20.100000000000001" customHeight="1">
      <c r="A1116" s="7" t="s">
        <v>1824</v>
      </c>
      <c r="B1116" s="54" t="s">
        <v>1825</v>
      </c>
      <c r="C1116" s="9" t="s">
        <v>3343</v>
      </c>
      <c r="D1116" s="57">
        <v>38</v>
      </c>
      <c r="E1116" s="57">
        <v>50</v>
      </c>
      <c r="F1116" s="60">
        <v>38</v>
      </c>
      <c r="G1116" s="21">
        <v>50</v>
      </c>
      <c r="H1116" s="34">
        <v>40</v>
      </c>
      <c r="I1116" s="21">
        <v>50</v>
      </c>
      <c r="J1116" s="35">
        <v>41</v>
      </c>
    </row>
    <row r="1117" spans="1:11" ht="20.100000000000001" customHeight="1">
      <c r="A1117" s="7" t="s">
        <v>1826</v>
      </c>
      <c r="B1117" s="54" t="s">
        <v>1827</v>
      </c>
      <c r="C1117" s="9" t="s">
        <v>296</v>
      </c>
      <c r="D1117" s="57">
        <v>1050</v>
      </c>
      <c r="E1117" s="57">
        <f t="shared" si="86"/>
        <v>1260</v>
      </c>
      <c r="F1117" s="60">
        <v>1050</v>
      </c>
      <c r="G1117" s="21">
        <f t="shared" si="84"/>
        <v>1350</v>
      </c>
      <c r="H1117" s="34">
        <v>1125</v>
      </c>
      <c r="I1117" s="21">
        <v>1380</v>
      </c>
      <c r="J1117" s="35">
        <v>1145</v>
      </c>
    </row>
    <row r="1118" spans="1:11" ht="20.100000000000001" customHeight="1">
      <c r="A1118" s="7" t="s">
        <v>1828</v>
      </c>
      <c r="B1118" s="54" t="s">
        <v>1829</v>
      </c>
      <c r="C1118" s="9" t="s">
        <v>296</v>
      </c>
      <c r="D1118" s="57">
        <v>50</v>
      </c>
      <c r="E1118" s="57">
        <f t="shared" si="86"/>
        <v>60</v>
      </c>
      <c r="F1118" s="60">
        <v>50</v>
      </c>
      <c r="G1118" s="21">
        <v>70</v>
      </c>
      <c r="H1118" s="34">
        <v>54</v>
      </c>
      <c r="I1118" s="21">
        <v>70</v>
      </c>
      <c r="J1118" s="35">
        <v>55</v>
      </c>
    </row>
    <row r="1119" spans="1:11" ht="20.100000000000001" customHeight="1">
      <c r="A1119" s="7" t="s">
        <v>1830</v>
      </c>
      <c r="B1119" s="54" t="s">
        <v>1831</v>
      </c>
      <c r="C1119" s="9" t="s">
        <v>296</v>
      </c>
      <c r="D1119" s="57">
        <v>60</v>
      </c>
      <c r="E1119" s="57">
        <v>80</v>
      </c>
      <c r="F1119" s="60">
        <v>60</v>
      </c>
      <c r="G1119" s="21">
        <v>80</v>
      </c>
      <c r="H1119" s="34">
        <v>64</v>
      </c>
      <c r="I1119" s="21">
        <v>80</v>
      </c>
      <c r="J1119" s="35">
        <v>65</v>
      </c>
    </row>
    <row r="1120" spans="1:11" ht="20.100000000000001" customHeight="1">
      <c r="A1120" s="7" t="s">
        <v>1832</v>
      </c>
      <c r="B1120" s="54" t="s">
        <v>1833</v>
      </c>
      <c r="C1120" s="9" t="s">
        <v>296</v>
      </c>
      <c r="D1120" s="57">
        <v>75</v>
      </c>
      <c r="E1120" s="57">
        <f t="shared" si="86"/>
        <v>90</v>
      </c>
      <c r="F1120" s="60">
        <v>75</v>
      </c>
      <c r="G1120" s="21">
        <v>100</v>
      </c>
      <c r="H1120" s="34">
        <v>80</v>
      </c>
      <c r="I1120" s="21">
        <v>100</v>
      </c>
      <c r="J1120" s="35">
        <v>82</v>
      </c>
    </row>
    <row r="1121" spans="1:10" ht="20.100000000000001" customHeight="1">
      <c r="A1121" s="7" t="s">
        <v>1834</v>
      </c>
      <c r="B1121" s="54" t="s">
        <v>1835</v>
      </c>
      <c r="C1121" s="9" t="s">
        <v>296</v>
      </c>
      <c r="D1121" s="57">
        <v>90</v>
      </c>
      <c r="E1121" s="57">
        <v>110</v>
      </c>
      <c r="F1121" s="60">
        <v>90</v>
      </c>
      <c r="G1121" s="21">
        <v>120</v>
      </c>
      <c r="H1121" s="34">
        <v>96</v>
      </c>
      <c r="I1121" s="21">
        <v>120</v>
      </c>
      <c r="J1121" s="35">
        <v>98</v>
      </c>
    </row>
    <row r="1122" spans="1:10" ht="20.100000000000001" customHeight="1">
      <c r="A1122" s="7" t="s">
        <v>1836</v>
      </c>
      <c r="B1122" s="54" t="s">
        <v>1837</v>
      </c>
      <c r="C1122" s="9" t="s">
        <v>296</v>
      </c>
      <c r="D1122" s="57">
        <v>16</v>
      </c>
      <c r="E1122" s="57">
        <v>20</v>
      </c>
      <c r="F1122" s="60">
        <v>16</v>
      </c>
      <c r="G1122" s="21">
        <v>30</v>
      </c>
      <c r="H1122" s="34">
        <v>17</v>
      </c>
      <c r="I1122" s="21">
        <v>30</v>
      </c>
      <c r="J1122" s="35">
        <v>18</v>
      </c>
    </row>
    <row r="1123" spans="1:10" ht="20.100000000000001" customHeight="1">
      <c r="A1123" s="7" t="s">
        <v>1838</v>
      </c>
      <c r="B1123" s="54" t="s">
        <v>1839</v>
      </c>
      <c r="C1123" s="9" t="s">
        <v>296</v>
      </c>
      <c r="D1123" s="57">
        <v>18</v>
      </c>
      <c r="E1123" s="57">
        <v>30</v>
      </c>
      <c r="F1123" s="60">
        <v>18</v>
      </c>
      <c r="G1123" s="21">
        <v>30</v>
      </c>
      <c r="H1123" s="34">
        <v>19</v>
      </c>
      <c r="I1123" s="21">
        <v>30</v>
      </c>
      <c r="J1123" s="35">
        <v>20</v>
      </c>
    </row>
    <row r="1124" spans="1:10" ht="20.100000000000001" customHeight="1">
      <c r="A1124" s="7" t="s">
        <v>1840</v>
      </c>
      <c r="B1124" s="54" t="s">
        <v>1841</v>
      </c>
      <c r="C1124" s="9" t="s">
        <v>296</v>
      </c>
      <c r="D1124" s="57">
        <v>300</v>
      </c>
      <c r="E1124" s="57">
        <f t="shared" si="86"/>
        <v>360</v>
      </c>
      <c r="F1124" s="60">
        <v>300</v>
      </c>
      <c r="G1124" s="21">
        <v>390</v>
      </c>
      <c r="H1124" s="34">
        <f t="shared" si="87"/>
        <v>321</v>
      </c>
      <c r="I1124" s="21">
        <v>400</v>
      </c>
      <c r="J1124" s="35">
        <f t="shared" si="83"/>
        <v>327</v>
      </c>
    </row>
    <row r="1125" spans="1:10" ht="20.100000000000001" customHeight="1">
      <c r="A1125" s="7" t="s">
        <v>1842</v>
      </c>
      <c r="B1125" s="54" t="s">
        <v>1843</v>
      </c>
      <c r="C1125" s="9" t="s">
        <v>296</v>
      </c>
      <c r="D1125" s="57">
        <v>1160</v>
      </c>
      <c r="E1125" s="57">
        <v>1400</v>
      </c>
      <c r="F1125" s="60">
        <v>1160</v>
      </c>
      <c r="G1125" s="21">
        <v>1490</v>
      </c>
      <c r="H1125" s="34">
        <v>1240</v>
      </c>
      <c r="I1125" s="21">
        <v>1520</v>
      </c>
      <c r="J1125" s="35">
        <v>1264</v>
      </c>
    </row>
    <row r="1126" spans="1:10" ht="20.100000000000001" customHeight="1">
      <c r="A1126" s="7" t="s">
        <v>1844</v>
      </c>
      <c r="B1126" s="54" t="s">
        <v>1845</v>
      </c>
      <c r="C1126" s="9" t="s">
        <v>296</v>
      </c>
      <c r="D1126" s="57">
        <v>97</v>
      </c>
      <c r="E1126" s="57">
        <v>120</v>
      </c>
      <c r="F1126" s="60">
        <v>97</v>
      </c>
      <c r="G1126" s="21">
        <v>130</v>
      </c>
      <c r="H1126" s="34">
        <v>104</v>
      </c>
      <c r="I1126" s="21">
        <v>130</v>
      </c>
      <c r="J1126" s="35">
        <v>106</v>
      </c>
    </row>
    <row r="1127" spans="1:10" ht="20.100000000000001" customHeight="1">
      <c r="A1127" s="7" t="s">
        <v>1846</v>
      </c>
      <c r="B1127" s="54" t="s">
        <v>1847</v>
      </c>
      <c r="C1127" s="9" t="s">
        <v>296</v>
      </c>
      <c r="D1127" s="57">
        <v>77</v>
      </c>
      <c r="E1127" s="57">
        <v>100</v>
      </c>
      <c r="F1127" s="60">
        <v>77</v>
      </c>
      <c r="G1127" s="21">
        <v>100</v>
      </c>
      <c r="H1127" s="34">
        <v>82</v>
      </c>
      <c r="I1127" s="21">
        <v>100</v>
      </c>
      <c r="J1127" s="35">
        <v>84</v>
      </c>
    </row>
    <row r="1128" spans="1:10" ht="20.100000000000001" customHeight="1">
      <c r="A1128" s="7" t="s">
        <v>1848</v>
      </c>
      <c r="B1128" s="54" t="s">
        <v>1849</v>
      </c>
      <c r="C1128" s="9" t="s">
        <v>1274</v>
      </c>
      <c r="D1128" s="57">
        <v>280</v>
      </c>
      <c r="E1128" s="57">
        <v>340</v>
      </c>
      <c r="F1128" s="60">
        <v>280</v>
      </c>
      <c r="G1128" s="21">
        <f t="shared" si="84"/>
        <v>360</v>
      </c>
      <c r="H1128" s="34">
        <v>300</v>
      </c>
      <c r="I1128" s="21">
        <v>370</v>
      </c>
      <c r="J1128" s="35">
        <v>305</v>
      </c>
    </row>
    <row r="1129" spans="1:10" ht="20.100000000000001" customHeight="1">
      <c r="A1129" s="7" t="s">
        <v>1850</v>
      </c>
      <c r="B1129" s="54" t="s">
        <v>1851</v>
      </c>
      <c r="C1129" s="9" t="s">
        <v>296</v>
      </c>
      <c r="D1129" s="57">
        <v>1040</v>
      </c>
      <c r="E1129" s="57">
        <v>1250</v>
      </c>
      <c r="F1129" s="60">
        <v>1040</v>
      </c>
      <c r="G1129" s="21">
        <v>1340</v>
      </c>
      <c r="H1129" s="34">
        <v>1113</v>
      </c>
      <c r="I1129" s="21">
        <v>1370</v>
      </c>
      <c r="J1129" s="35">
        <v>1135</v>
      </c>
    </row>
    <row r="1130" spans="1:10" ht="20.100000000000001" customHeight="1">
      <c r="A1130" s="7" t="s">
        <v>1852</v>
      </c>
      <c r="B1130" s="54" t="s">
        <v>1853</v>
      </c>
      <c r="C1130" s="9" t="s">
        <v>296</v>
      </c>
      <c r="D1130" s="57">
        <v>340</v>
      </c>
      <c r="E1130" s="57">
        <v>410</v>
      </c>
      <c r="F1130" s="60">
        <v>340</v>
      </c>
      <c r="G1130" s="21">
        <v>440</v>
      </c>
      <c r="H1130" s="34">
        <v>365</v>
      </c>
      <c r="I1130" s="21">
        <v>450</v>
      </c>
      <c r="J1130" s="35">
        <v>370</v>
      </c>
    </row>
    <row r="1131" spans="1:10" ht="20.100000000000001" customHeight="1">
      <c r="A1131" s="7" t="s">
        <v>1854</v>
      </c>
      <c r="B1131" s="54" t="s">
        <v>1855</v>
      </c>
      <c r="C1131" s="9" t="s">
        <v>296</v>
      </c>
      <c r="D1131" s="57">
        <v>1220</v>
      </c>
      <c r="E1131" s="57">
        <v>1470</v>
      </c>
      <c r="F1131" s="60">
        <v>1220</v>
      </c>
      <c r="G1131" s="21">
        <v>1570</v>
      </c>
      <c r="H1131" s="34">
        <v>1305</v>
      </c>
      <c r="I1131" s="21">
        <v>1600</v>
      </c>
      <c r="J1131" s="35">
        <v>1330</v>
      </c>
    </row>
    <row r="1132" spans="1:10" ht="20.100000000000001" customHeight="1">
      <c r="A1132" s="7" t="s">
        <v>1856</v>
      </c>
      <c r="B1132" s="54" t="s">
        <v>1857</v>
      </c>
      <c r="C1132" s="9" t="s">
        <v>296</v>
      </c>
      <c r="D1132" s="57">
        <v>830</v>
      </c>
      <c r="E1132" s="57">
        <f t="shared" si="86"/>
        <v>1440</v>
      </c>
      <c r="F1132" s="34">
        <v>1200</v>
      </c>
      <c r="G1132" s="21">
        <v>1550</v>
      </c>
      <c r="H1132" s="34">
        <f t="shared" si="87"/>
        <v>1284</v>
      </c>
      <c r="I1132" s="21">
        <v>1570</v>
      </c>
      <c r="J1132" s="35">
        <f t="shared" si="83"/>
        <v>1308</v>
      </c>
    </row>
    <row r="1133" spans="1:10" ht="20.100000000000001" customHeight="1">
      <c r="A1133" s="7" t="s">
        <v>3004</v>
      </c>
      <c r="B1133" s="54" t="s">
        <v>3352</v>
      </c>
      <c r="C1133" s="9" t="s">
        <v>3343</v>
      </c>
      <c r="D1133" s="57">
        <v>53</v>
      </c>
      <c r="E1133" s="57">
        <v>78</v>
      </c>
      <c r="F1133" s="57">
        <v>78</v>
      </c>
      <c r="G1133" s="57">
        <v>78</v>
      </c>
      <c r="H1133" s="57">
        <v>78</v>
      </c>
      <c r="I1133" s="57">
        <v>78</v>
      </c>
      <c r="J1133" s="35">
        <v>76</v>
      </c>
    </row>
    <row r="1134" spans="1:10" ht="20.100000000000001" customHeight="1">
      <c r="A1134" s="7" t="s">
        <v>1858</v>
      </c>
      <c r="B1134" s="54" t="s">
        <v>1859</v>
      </c>
      <c r="C1134" s="9" t="s">
        <v>3343</v>
      </c>
      <c r="D1134" s="57">
        <v>330</v>
      </c>
      <c r="E1134" s="57">
        <v>400</v>
      </c>
      <c r="F1134" s="60">
        <v>330</v>
      </c>
      <c r="G1134" s="21">
        <v>430</v>
      </c>
      <c r="H1134" s="34">
        <v>353</v>
      </c>
      <c r="I1134" s="21">
        <v>440</v>
      </c>
      <c r="J1134" s="35">
        <v>360</v>
      </c>
    </row>
    <row r="1135" spans="1:10" ht="20.100000000000001" customHeight="1">
      <c r="A1135" s="7" t="s">
        <v>1860</v>
      </c>
      <c r="B1135" s="54" t="s">
        <v>1861</v>
      </c>
      <c r="C1135" s="9" t="s">
        <v>3343</v>
      </c>
      <c r="D1135" s="57">
        <v>340</v>
      </c>
      <c r="E1135" s="57">
        <v>410</v>
      </c>
      <c r="F1135" s="60">
        <v>340</v>
      </c>
      <c r="G1135" s="21">
        <v>440</v>
      </c>
      <c r="H1135" s="34">
        <v>365</v>
      </c>
      <c r="I1135" s="21">
        <v>450</v>
      </c>
      <c r="J1135" s="35">
        <v>371</v>
      </c>
    </row>
    <row r="1136" spans="1:10" ht="20.100000000000001" customHeight="1">
      <c r="A1136" s="7" t="s">
        <v>3005</v>
      </c>
      <c r="B1136" s="54" t="s">
        <v>3006</v>
      </c>
      <c r="C1136" s="9" t="s">
        <v>3343</v>
      </c>
      <c r="D1136" s="57">
        <v>190</v>
      </c>
      <c r="E1136" s="57">
        <v>230</v>
      </c>
      <c r="F1136" s="60">
        <v>190</v>
      </c>
      <c r="G1136" s="21">
        <v>250</v>
      </c>
      <c r="H1136" s="34">
        <v>203</v>
      </c>
      <c r="I1136" s="21">
        <v>250</v>
      </c>
      <c r="J1136" s="35">
        <v>207</v>
      </c>
    </row>
    <row r="1137" spans="1:10" ht="20.100000000000001" customHeight="1">
      <c r="A1137" s="7" t="s">
        <v>1862</v>
      </c>
      <c r="B1137" s="54" t="s">
        <v>1863</v>
      </c>
      <c r="C1137" s="9" t="s">
        <v>296</v>
      </c>
      <c r="D1137" s="57">
        <v>1900</v>
      </c>
      <c r="E1137" s="57">
        <f t="shared" si="86"/>
        <v>2760</v>
      </c>
      <c r="F1137" s="34">
        <v>2300</v>
      </c>
      <c r="G1137" s="21">
        <v>2960</v>
      </c>
      <c r="H1137" s="34">
        <f t="shared" si="87"/>
        <v>2461</v>
      </c>
      <c r="I1137" s="21">
        <v>3010</v>
      </c>
      <c r="J1137" s="35">
        <f t="shared" ref="J1137:J1158" si="88">F1137*1.09</f>
        <v>2507</v>
      </c>
    </row>
    <row r="1138" spans="1:10" ht="24" customHeight="1">
      <c r="A1138" s="7" t="s">
        <v>1864</v>
      </c>
      <c r="B1138" s="54" t="s">
        <v>1865</v>
      </c>
      <c r="C1138" s="9" t="s">
        <v>296</v>
      </c>
      <c r="D1138" s="57">
        <v>1200</v>
      </c>
      <c r="E1138" s="57">
        <f t="shared" si="86"/>
        <v>1920</v>
      </c>
      <c r="F1138" s="34">
        <v>1600</v>
      </c>
      <c r="G1138" s="21">
        <v>2060</v>
      </c>
      <c r="H1138" s="34">
        <f t="shared" si="87"/>
        <v>1712</v>
      </c>
      <c r="I1138" s="21">
        <v>2100</v>
      </c>
      <c r="J1138" s="35">
        <f t="shared" si="88"/>
        <v>1744.0000000000002</v>
      </c>
    </row>
    <row r="1139" spans="1:10">
      <c r="A1139" s="7" t="s">
        <v>1866</v>
      </c>
      <c r="B1139" s="54" t="s">
        <v>1867</v>
      </c>
      <c r="C1139" s="9" t="s">
        <v>3418</v>
      </c>
      <c r="D1139" s="57">
        <v>422</v>
      </c>
      <c r="E1139" s="57">
        <v>510</v>
      </c>
      <c r="F1139" s="60">
        <v>422</v>
      </c>
      <c r="G1139" s="21">
        <v>550</v>
      </c>
      <c r="H1139" s="34">
        <v>452</v>
      </c>
      <c r="I1139" s="21">
        <v>560</v>
      </c>
      <c r="J1139" s="35">
        <v>460</v>
      </c>
    </row>
    <row r="1140" spans="1:10" ht="20.100000000000001" customHeight="1">
      <c r="A1140" s="7" t="s">
        <v>1868</v>
      </c>
      <c r="B1140" s="54" t="s">
        <v>1869</v>
      </c>
      <c r="C1140" s="9" t="s">
        <v>296</v>
      </c>
      <c r="D1140" s="57">
        <v>1170</v>
      </c>
      <c r="E1140" s="57">
        <f t="shared" si="86"/>
        <v>1680</v>
      </c>
      <c r="F1140" s="60">
        <v>1400</v>
      </c>
      <c r="G1140" s="21">
        <v>1800</v>
      </c>
      <c r="H1140" s="34">
        <f t="shared" si="87"/>
        <v>1498</v>
      </c>
      <c r="I1140" s="21">
        <v>1840</v>
      </c>
      <c r="J1140" s="35">
        <f t="shared" si="88"/>
        <v>1526</v>
      </c>
    </row>
    <row r="1141" spans="1:10" ht="20.100000000000001" customHeight="1">
      <c r="A1141" s="7" t="s">
        <v>1870</v>
      </c>
      <c r="B1141" s="54" t="s">
        <v>1871</v>
      </c>
      <c r="C1141" s="9" t="s">
        <v>296</v>
      </c>
      <c r="D1141" s="57">
        <v>55</v>
      </c>
      <c r="E1141" s="57">
        <f t="shared" si="86"/>
        <v>120</v>
      </c>
      <c r="F1141" s="60">
        <v>100</v>
      </c>
      <c r="G1141" s="21">
        <v>130</v>
      </c>
      <c r="H1141" s="34">
        <f t="shared" si="87"/>
        <v>107</v>
      </c>
      <c r="I1141" s="21">
        <v>130</v>
      </c>
      <c r="J1141" s="35">
        <f t="shared" si="88"/>
        <v>109.00000000000001</v>
      </c>
    </row>
    <row r="1142" spans="1:10" ht="20.100000000000001" customHeight="1">
      <c r="A1142" s="7" t="s">
        <v>1872</v>
      </c>
      <c r="B1142" s="54" t="s">
        <v>1873</v>
      </c>
      <c r="C1142" s="9" t="s">
        <v>330</v>
      </c>
      <c r="D1142" s="57">
        <v>28</v>
      </c>
      <c r="E1142" s="57">
        <v>40</v>
      </c>
      <c r="F1142" s="60">
        <v>28</v>
      </c>
      <c r="G1142" s="21">
        <v>40</v>
      </c>
      <c r="H1142" s="34">
        <v>30</v>
      </c>
      <c r="I1142" s="21">
        <v>40</v>
      </c>
      <c r="J1142" s="35">
        <v>31</v>
      </c>
    </row>
    <row r="1143" spans="1:10" ht="20.100000000000001" customHeight="1">
      <c r="A1143" s="7" t="s">
        <v>1874</v>
      </c>
      <c r="B1143" s="54" t="s">
        <v>1875</v>
      </c>
      <c r="C1143" s="9" t="s">
        <v>330</v>
      </c>
      <c r="D1143" s="57">
        <v>10</v>
      </c>
      <c r="E1143" s="57">
        <v>20</v>
      </c>
      <c r="F1143" s="60">
        <v>10</v>
      </c>
      <c r="G1143" s="21">
        <v>20</v>
      </c>
      <c r="H1143" s="34">
        <v>11</v>
      </c>
      <c r="I1143" s="21">
        <v>20</v>
      </c>
      <c r="J1143" s="35">
        <v>11</v>
      </c>
    </row>
    <row r="1144" spans="1:10" ht="20.100000000000001" customHeight="1">
      <c r="A1144" s="7" t="s">
        <v>1876</v>
      </c>
      <c r="B1144" s="54" t="s">
        <v>1877</v>
      </c>
      <c r="C1144" s="9" t="s">
        <v>1274</v>
      </c>
      <c r="D1144" s="57">
        <v>15</v>
      </c>
      <c r="E1144" s="57">
        <v>20</v>
      </c>
      <c r="F1144" s="60">
        <v>15</v>
      </c>
      <c r="G1144" s="21">
        <v>20</v>
      </c>
      <c r="H1144" s="34">
        <v>16</v>
      </c>
      <c r="I1144" s="21">
        <v>20</v>
      </c>
      <c r="J1144" s="35">
        <v>16</v>
      </c>
    </row>
    <row r="1145" spans="1:10" ht="20.100000000000001" customHeight="1">
      <c r="A1145" s="7" t="s">
        <v>1878</v>
      </c>
      <c r="B1145" s="54" t="s">
        <v>1879</v>
      </c>
      <c r="C1145" s="9" t="s">
        <v>296</v>
      </c>
      <c r="D1145" s="57">
        <v>115</v>
      </c>
      <c r="E1145" s="57">
        <v>140</v>
      </c>
      <c r="F1145" s="60">
        <v>115</v>
      </c>
      <c r="G1145" s="21">
        <v>150</v>
      </c>
      <c r="H1145" s="34">
        <v>123</v>
      </c>
      <c r="I1145" s="21">
        <f t="shared" si="85"/>
        <v>150</v>
      </c>
      <c r="J1145" s="35">
        <v>125</v>
      </c>
    </row>
    <row r="1146" spans="1:10" ht="25.5">
      <c r="A1146" s="7" t="s">
        <v>1880</v>
      </c>
      <c r="B1146" s="54" t="s">
        <v>1881</v>
      </c>
      <c r="C1146" s="9" t="s">
        <v>296</v>
      </c>
      <c r="D1146" s="57">
        <v>640</v>
      </c>
      <c r="E1146" s="57">
        <f t="shared" si="86"/>
        <v>900</v>
      </c>
      <c r="F1146" s="60">
        <v>750</v>
      </c>
      <c r="G1146" s="21">
        <v>970</v>
      </c>
      <c r="H1146" s="34">
        <v>805</v>
      </c>
      <c r="I1146" s="21">
        <v>990</v>
      </c>
      <c r="J1146" s="35">
        <v>818</v>
      </c>
    </row>
    <row r="1147" spans="1:10" ht="20.100000000000001" customHeight="1">
      <c r="A1147" s="7" t="s">
        <v>1882</v>
      </c>
      <c r="B1147" s="54" t="s">
        <v>1883</v>
      </c>
      <c r="C1147" s="9" t="s">
        <v>296</v>
      </c>
      <c r="D1147" s="57">
        <v>490</v>
      </c>
      <c r="E1147" s="57">
        <f t="shared" si="86"/>
        <v>660</v>
      </c>
      <c r="F1147" s="34">
        <v>550</v>
      </c>
      <c r="G1147" s="21">
        <v>710</v>
      </c>
      <c r="H1147" s="34">
        <v>590</v>
      </c>
      <c r="I1147" s="21">
        <f t="shared" si="85"/>
        <v>720</v>
      </c>
      <c r="J1147" s="35">
        <v>600</v>
      </c>
    </row>
    <row r="1148" spans="1:10" ht="20.100000000000001" customHeight="1">
      <c r="A1148" s="7" t="s">
        <v>1884</v>
      </c>
      <c r="B1148" s="54" t="s">
        <v>1885</v>
      </c>
      <c r="C1148" s="9" t="s">
        <v>296</v>
      </c>
      <c r="D1148" s="57">
        <v>530</v>
      </c>
      <c r="E1148" s="57">
        <f t="shared" si="86"/>
        <v>780</v>
      </c>
      <c r="F1148" s="34">
        <v>650</v>
      </c>
      <c r="G1148" s="21">
        <v>840</v>
      </c>
      <c r="H1148" s="34">
        <v>696</v>
      </c>
      <c r="I1148" s="21">
        <v>860</v>
      </c>
      <c r="J1148" s="35">
        <v>710</v>
      </c>
    </row>
    <row r="1149" spans="1:10" ht="20.100000000000001" customHeight="1">
      <c r="A1149" s="7" t="s">
        <v>1886</v>
      </c>
      <c r="B1149" s="54" t="s">
        <v>1887</v>
      </c>
      <c r="C1149" s="9" t="s">
        <v>296</v>
      </c>
      <c r="D1149" s="57">
        <v>700</v>
      </c>
      <c r="E1149" s="57">
        <f t="shared" ref="E1149:E1207" si="89">F1149*1.2</f>
        <v>840</v>
      </c>
      <c r="F1149" s="34">
        <v>700</v>
      </c>
      <c r="G1149" s="21">
        <v>900</v>
      </c>
      <c r="H1149" s="34">
        <f t="shared" si="87"/>
        <v>749</v>
      </c>
      <c r="I1149" s="21">
        <v>920</v>
      </c>
      <c r="J1149" s="35">
        <f t="shared" si="88"/>
        <v>763</v>
      </c>
    </row>
    <row r="1150" spans="1:10" ht="20.100000000000001" customHeight="1">
      <c r="A1150" s="7" t="s">
        <v>1888</v>
      </c>
      <c r="B1150" s="54" t="s">
        <v>1889</v>
      </c>
      <c r="C1150" s="9" t="s">
        <v>296</v>
      </c>
      <c r="D1150" s="57">
        <v>550</v>
      </c>
      <c r="E1150" s="57">
        <f t="shared" si="89"/>
        <v>660</v>
      </c>
      <c r="F1150" s="34">
        <v>550</v>
      </c>
      <c r="G1150" s="21">
        <v>710</v>
      </c>
      <c r="H1150" s="34">
        <v>590</v>
      </c>
      <c r="I1150" s="21">
        <f t="shared" ref="I1150:I1202" si="90">J1150*1.2</f>
        <v>720</v>
      </c>
      <c r="J1150" s="35">
        <v>600</v>
      </c>
    </row>
    <row r="1151" spans="1:10" ht="20.100000000000001" customHeight="1">
      <c r="A1151" s="7" t="s">
        <v>1890</v>
      </c>
      <c r="B1151" s="54" t="s">
        <v>1891</v>
      </c>
      <c r="C1151" s="9" t="s">
        <v>758</v>
      </c>
      <c r="D1151" s="57">
        <v>250</v>
      </c>
      <c r="E1151" s="57">
        <v>300</v>
      </c>
      <c r="F1151" s="34">
        <f>D1151</f>
        <v>250</v>
      </c>
      <c r="G1151" s="21">
        <v>320</v>
      </c>
      <c r="H1151" s="34">
        <v>260</v>
      </c>
      <c r="I1151" s="21">
        <v>320</v>
      </c>
      <c r="J1151" s="35">
        <v>262</v>
      </c>
    </row>
    <row r="1152" spans="1:10" ht="25.5">
      <c r="A1152" s="7" t="s">
        <v>1892</v>
      </c>
      <c r="B1152" s="54" t="s">
        <v>1893</v>
      </c>
      <c r="C1152" s="9" t="s">
        <v>1274</v>
      </c>
      <c r="D1152" s="57">
        <v>70</v>
      </c>
      <c r="E1152" s="57">
        <v>80</v>
      </c>
      <c r="F1152" s="60">
        <v>60</v>
      </c>
      <c r="G1152" s="21">
        <v>80</v>
      </c>
      <c r="H1152" s="34">
        <v>64</v>
      </c>
      <c r="I1152" s="21">
        <v>80</v>
      </c>
      <c r="J1152" s="35">
        <v>65</v>
      </c>
    </row>
    <row r="1153" spans="1:10" ht="20.100000000000001" customHeight="1">
      <c r="A1153" s="7" t="s">
        <v>1894</v>
      </c>
      <c r="B1153" s="54" t="s">
        <v>1895</v>
      </c>
      <c r="C1153" s="9" t="s">
        <v>1274</v>
      </c>
      <c r="D1153" s="57">
        <v>80</v>
      </c>
      <c r="E1153" s="57">
        <f t="shared" si="89"/>
        <v>90</v>
      </c>
      <c r="F1153" s="60">
        <v>75</v>
      </c>
      <c r="G1153" s="21">
        <v>100</v>
      </c>
      <c r="H1153" s="34">
        <v>80</v>
      </c>
      <c r="I1153" s="21">
        <v>100</v>
      </c>
      <c r="J1153" s="35">
        <v>82</v>
      </c>
    </row>
    <row r="1154" spans="1:10" ht="25.5">
      <c r="A1154" s="7" t="s">
        <v>1896</v>
      </c>
      <c r="B1154" s="54" t="s">
        <v>3552</v>
      </c>
      <c r="C1154" s="9" t="s">
        <v>296</v>
      </c>
      <c r="D1154" s="57">
        <v>465</v>
      </c>
      <c r="E1154" s="57">
        <v>560</v>
      </c>
      <c r="F1154" s="60">
        <v>465</v>
      </c>
      <c r="G1154" s="21">
        <v>600</v>
      </c>
      <c r="H1154" s="34">
        <v>498</v>
      </c>
      <c r="I1154" s="21">
        <v>620</v>
      </c>
      <c r="J1154" s="35">
        <v>510</v>
      </c>
    </row>
    <row r="1155" spans="1:10" ht="25.5">
      <c r="A1155" s="7" t="s">
        <v>1897</v>
      </c>
      <c r="B1155" s="54" t="s">
        <v>3553</v>
      </c>
      <c r="C1155" s="9" t="s">
        <v>296</v>
      </c>
      <c r="D1155" s="57">
        <v>1050</v>
      </c>
      <c r="E1155" s="57">
        <f t="shared" si="89"/>
        <v>1260</v>
      </c>
      <c r="F1155" s="60">
        <v>1050</v>
      </c>
      <c r="G1155" s="21">
        <f t="shared" ref="G1155:G1203" si="91">H1155*1.2</f>
        <v>1350</v>
      </c>
      <c r="H1155" s="34">
        <v>1125</v>
      </c>
      <c r="I1155" s="21">
        <v>1380</v>
      </c>
      <c r="J1155" s="35">
        <v>1145</v>
      </c>
    </row>
    <row r="1156" spans="1:10" ht="25.5">
      <c r="A1156" s="7" t="s">
        <v>1898</v>
      </c>
      <c r="B1156" s="54" t="s">
        <v>3554</v>
      </c>
      <c r="C1156" s="9" t="s">
        <v>296</v>
      </c>
      <c r="D1156" s="57">
        <v>1250</v>
      </c>
      <c r="E1156" s="57">
        <f t="shared" si="89"/>
        <v>1500</v>
      </c>
      <c r="F1156" s="60">
        <v>1250</v>
      </c>
      <c r="G1156" s="21">
        <v>1610</v>
      </c>
      <c r="H1156" s="34">
        <v>1340</v>
      </c>
      <c r="I1156" s="21">
        <v>1640</v>
      </c>
      <c r="J1156" s="35">
        <v>1365</v>
      </c>
    </row>
    <row r="1157" spans="1:10" ht="25.5">
      <c r="A1157" s="7" t="s">
        <v>1899</v>
      </c>
      <c r="B1157" s="54" t="s">
        <v>3555</v>
      </c>
      <c r="C1157" s="9" t="s">
        <v>296</v>
      </c>
      <c r="D1157" s="57">
        <v>1900</v>
      </c>
      <c r="E1157" s="57">
        <f t="shared" si="89"/>
        <v>2280</v>
      </c>
      <c r="F1157" s="34">
        <f>D1157</f>
        <v>1900</v>
      </c>
      <c r="G1157" s="21">
        <v>2440</v>
      </c>
      <c r="H1157" s="34">
        <f t="shared" si="87"/>
        <v>2033.0000000000002</v>
      </c>
      <c r="I1157" s="21">
        <v>2490</v>
      </c>
      <c r="J1157" s="35">
        <f t="shared" si="88"/>
        <v>2071</v>
      </c>
    </row>
    <row r="1158" spans="1:10" ht="27.75" customHeight="1">
      <c r="A1158" s="7" t="s">
        <v>1900</v>
      </c>
      <c r="B1158" s="54" t="s">
        <v>1901</v>
      </c>
      <c r="C1158" s="9" t="s">
        <v>296</v>
      </c>
      <c r="D1158" s="57">
        <v>1600</v>
      </c>
      <c r="E1158" s="57">
        <f t="shared" si="89"/>
        <v>2160</v>
      </c>
      <c r="F1158" s="34">
        <v>1800</v>
      </c>
      <c r="G1158" s="21">
        <v>2320</v>
      </c>
      <c r="H1158" s="34">
        <f t="shared" si="87"/>
        <v>1926</v>
      </c>
      <c r="I1158" s="21">
        <v>2360</v>
      </c>
      <c r="J1158" s="35">
        <f t="shared" si="88"/>
        <v>1962.0000000000002</v>
      </c>
    </row>
    <row r="1159" spans="1:10" ht="20.100000000000001" customHeight="1">
      <c r="A1159" s="7" t="s">
        <v>1902</v>
      </c>
      <c r="B1159" s="54" t="s">
        <v>1903</v>
      </c>
      <c r="C1159" s="9" t="s">
        <v>296</v>
      </c>
      <c r="D1159" s="57">
        <v>650</v>
      </c>
      <c r="E1159" s="57">
        <f t="shared" si="89"/>
        <v>780</v>
      </c>
      <c r="F1159" s="60">
        <v>650</v>
      </c>
      <c r="G1159" s="21">
        <f t="shared" si="91"/>
        <v>840</v>
      </c>
      <c r="H1159" s="34">
        <v>700</v>
      </c>
      <c r="I1159" s="21">
        <v>860</v>
      </c>
      <c r="J1159" s="35">
        <v>710</v>
      </c>
    </row>
    <row r="1160" spans="1:10" ht="20.100000000000001" customHeight="1">
      <c r="A1160" s="7" t="s">
        <v>1904</v>
      </c>
      <c r="B1160" s="54" t="s">
        <v>1905</v>
      </c>
      <c r="C1160" s="9" t="s">
        <v>296</v>
      </c>
      <c r="D1160" s="57">
        <v>325</v>
      </c>
      <c r="E1160" s="57">
        <f t="shared" si="89"/>
        <v>390</v>
      </c>
      <c r="F1160" s="60">
        <v>325</v>
      </c>
      <c r="G1160" s="21">
        <f t="shared" si="91"/>
        <v>420</v>
      </c>
      <c r="H1160" s="34">
        <v>350</v>
      </c>
      <c r="I1160" s="21">
        <v>430</v>
      </c>
      <c r="J1160" s="35">
        <v>355</v>
      </c>
    </row>
    <row r="1161" spans="1:10" ht="20.100000000000001" customHeight="1">
      <c r="A1161" s="7" t="s">
        <v>1906</v>
      </c>
      <c r="B1161" s="54" t="s">
        <v>1907</v>
      </c>
      <c r="C1161" s="9" t="s">
        <v>2234</v>
      </c>
      <c r="D1161" s="57">
        <v>29800</v>
      </c>
      <c r="E1161" s="57">
        <f t="shared" si="89"/>
        <v>35760</v>
      </c>
      <c r="F1161" s="60">
        <v>29800</v>
      </c>
      <c r="G1161" s="21">
        <f t="shared" si="91"/>
        <v>40200</v>
      </c>
      <c r="H1161" s="34">
        <v>33500</v>
      </c>
      <c r="I1161" s="21">
        <f t="shared" si="90"/>
        <v>41400</v>
      </c>
      <c r="J1161" s="35">
        <v>34500</v>
      </c>
    </row>
    <row r="1162" spans="1:10" ht="20.100000000000001" customHeight="1">
      <c r="A1162" s="7" t="s">
        <v>3007</v>
      </c>
      <c r="B1162" s="54" t="s">
        <v>3353</v>
      </c>
      <c r="C1162" s="9" t="s">
        <v>758</v>
      </c>
      <c r="D1162" s="57">
        <v>570</v>
      </c>
      <c r="E1162" s="57">
        <v>690</v>
      </c>
      <c r="F1162" s="60">
        <v>570</v>
      </c>
      <c r="G1162" s="21">
        <v>740</v>
      </c>
      <c r="H1162" s="34">
        <v>610</v>
      </c>
      <c r="I1162" s="21">
        <f t="shared" si="90"/>
        <v>750</v>
      </c>
      <c r="J1162" s="35">
        <v>625</v>
      </c>
    </row>
    <row r="1163" spans="1:10" ht="20.100000000000001" customHeight="1">
      <c r="A1163" s="7" t="s">
        <v>3008</v>
      </c>
      <c r="B1163" s="54" t="s">
        <v>3354</v>
      </c>
      <c r="C1163" s="9" t="s">
        <v>758</v>
      </c>
      <c r="D1163" s="57">
        <v>260</v>
      </c>
      <c r="E1163" s="57">
        <v>380</v>
      </c>
      <c r="F1163" s="60">
        <v>310</v>
      </c>
      <c r="G1163" s="21">
        <v>410</v>
      </c>
      <c r="H1163" s="34">
        <v>335</v>
      </c>
      <c r="I1163" s="21">
        <v>410</v>
      </c>
      <c r="J1163" s="35">
        <v>340</v>
      </c>
    </row>
    <row r="1164" spans="1:10" ht="20.100000000000001" customHeight="1">
      <c r="A1164" s="7" t="s">
        <v>1908</v>
      </c>
      <c r="B1164" s="54" t="s">
        <v>1909</v>
      </c>
      <c r="C1164" s="9" t="s">
        <v>3410</v>
      </c>
      <c r="D1164" s="57">
        <v>45</v>
      </c>
      <c r="E1164" s="57">
        <v>60</v>
      </c>
      <c r="F1164" s="60">
        <v>45</v>
      </c>
      <c r="G1164" s="21">
        <v>60</v>
      </c>
      <c r="H1164" s="34">
        <v>48</v>
      </c>
      <c r="I1164" s="21">
        <f t="shared" si="90"/>
        <v>60</v>
      </c>
      <c r="J1164" s="35">
        <v>50</v>
      </c>
    </row>
    <row r="1165" spans="1:10" ht="20.100000000000001" customHeight="1">
      <c r="A1165" s="7" t="s">
        <v>1910</v>
      </c>
      <c r="B1165" s="54" t="s">
        <v>1911</v>
      </c>
      <c r="C1165" s="9" t="s">
        <v>296</v>
      </c>
      <c r="D1165" s="57">
        <v>50</v>
      </c>
      <c r="E1165" s="57">
        <f t="shared" si="89"/>
        <v>60</v>
      </c>
      <c r="F1165" s="60">
        <v>50</v>
      </c>
      <c r="G1165" s="21">
        <v>70</v>
      </c>
      <c r="H1165" s="34">
        <v>54</v>
      </c>
      <c r="I1165" s="21">
        <v>70</v>
      </c>
      <c r="J1165" s="35">
        <v>55</v>
      </c>
    </row>
    <row r="1166" spans="1:10" ht="20.100000000000001" customHeight="1">
      <c r="A1166" s="7" t="s">
        <v>1912</v>
      </c>
      <c r="B1166" s="54" t="s">
        <v>1913</v>
      </c>
      <c r="C1166" s="9" t="s">
        <v>3343</v>
      </c>
      <c r="D1166" s="57">
        <v>40</v>
      </c>
      <c r="E1166" s="57">
        <v>50</v>
      </c>
      <c r="F1166" s="60">
        <v>40</v>
      </c>
      <c r="G1166" s="21">
        <v>60</v>
      </c>
      <c r="H1166" s="34">
        <v>43</v>
      </c>
      <c r="I1166" s="21">
        <v>60</v>
      </c>
      <c r="J1166" s="35">
        <v>44</v>
      </c>
    </row>
    <row r="1167" spans="1:10" ht="20.100000000000001" customHeight="1">
      <c r="A1167" s="7" t="s">
        <v>1914</v>
      </c>
      <c r="B1167" s="54" t="s">
        <v>1915</v>
      </c>
      <c r="C1167" s="9" t="s">
        <v>1274</v>
      </c>
      <c r="D1167" s="57">
        <v>25</v>
      </c>
      <c r="E1167" s="57">
        <v>40</v>
      </c>
      <c r="F1167" s="60">
        <v>32</v>
      </c>
      <c r="G1167" s="21">
        <v>50</v>
      </c>
      <c r="H1167" s="34">
        <v>34</v>
      </c>
      <c r="I1167" s="21">
        <v>50</v>
      </c>
      <c r="J1167" s="35">
        <v>35</v>
      </c>
    </row>
    <row r="1168" spans="1:10" ht="20.100000000000001" customHeight="1">
      <c r="A1168" s="7" t="s">
        <v>1916</v>
      </c>
      <c r="B1168" s="54" t="s">
        <v>1917</v>
      </c>
      <c r="C1168" s="9" t="s">
        <v>3343</v>
      </c>
      <c r="D1168" s="57">
        <v>50</v>
      </c>
      <c r="E1168" s="57">
        <f t="shared" si="89"/>
        <v>60</v>
      </c>
      <c r="F1168" s="60">
        <v>50</v>
      </c>
      <c r="G1168" s="21">
        <v>70</v>
      </c>
      <c r="H1168" s="34">
        <v>54</v>
      </c>
      <c r="I1168" s="21">
        <v>70</v>
      </c>
      <c r="J1168" s="35">
        <v>55</v>
      </c>
    </row>
    <row r="1169" spans="1:10" ht="20.100000000000001" customHeight="1">
      <c r="A1169" s="7" t="s">
        <v>1918</v>
      </c>
      <c r="B1169" s="54" t="s">
        <v>1919</v>
      </c>
      <c r="C1169" s="9" t="s">
        <v>3343</v>
      </c>
      <c r="D1169" s="57">
        <v>64</v>
      </c>
      <c r="E1169" s="57">
        <v>80</v>
      </c>
      <c r="F1169" s="60">
        <v>64</v>
      </c>
      <c r="G1169" s="21">
        <v>90</v>
      </c>
      <c r="H1169" s="34">
        <v>69</v>
      </c>
      <c r="I1169" s="21">
        <v>90</v>
      </c>
      <c r="J1169" s="35">
        <v>70</v>
      </c>
    </row>
    <row r="1170" spans="1:10" ht="20.100000000000001" customHeight="1">
      <c r="A1170" s="7" t="s">
        <v>1920</v>
      </c>
      <c r="B1170" s="54" t="s">
        <v>1921</v>
      </c>
      <c r="C1170" s="9" t="s">
        <v>3343</v>
      </c>
      <c r="D1170" s="57">
        <v>70</v>
      </c>
      <c r="E1170" s="57">
        <v>90</v>
      </c>
      <c r="F1170" s="60">
        <v>70</v>
      </c>
      <c r="G1170" s="21">
        <f t="shared" si="91"/>
        <v>90</v>
      </c>
      <c r="H1170" s="34">
        <v>75</v>
      </c>
      <c r="I1170" s="21">
        <v>100</v>
      </c>
      <c r="J1170" s="35">
        <v>76</v>
      </c>
    </row>
    <row r="1171" spans="1:10" ht="20.100000000000001" customHeight="1">
      <c r="A1171" s="7" t="s">
        <v>1922</v>
      </c>
      <c r="B1171" s="54" t="s">
        <v>1923</v>
      </c>
      <c r="C1171" s="9" t="s">
        <v>296</v>
      </c>
      <c r="D1171" s="57">
        <v>1550</v>
      </c>
      <c r="E1171" s="57">
        <f t="shared" si="89"/>
        <v>2280</v>
      </c>
      <c r="F1171" s="34">
        <v>1900</v>
      </c>
      <c r="G1171" s="21">
        <v>2440</v>
      </c>
      <c r="H1171" s="34">
        <f t="shared" ref="H1171:H1190" si="92">F1171*1.07</f>
        <v>2033.0000000000002</v>
      </c>
      <c r="I1171" s="21">
        <v>2490</v>
      </c>
      <c r="J1171" s="35">
        <f t="shared" ref="J1171:J1217" si="93">F1171*1.09</f>
        <v>2071</v>
      </c>
    </row>
    <row r="1172" spans="1:10" ht="20.100000000000001" customHeight="1">
      <c r="A1172" s="7" t="s">
        <v>1924</v>
      </c>
      <c r="B1172" s="54" t="s">
        <v>1925</v>
      </c>
      <c r="C1172" s="9" t="s">
        <v>296</v>
      </c>
      <c r="D1172" s="57">
        <v>28</v>
      </c>
      <c r="E1172" s="57">
        <v>40</v>
      </c>
      <c r="F1172" s="34">
        <v>30</v>
      </c>
      <c r="G1172" s="21">
        <v>40</v>
      </c>
      <c r="H1172" s="34">
        <v>32</v>
      </c>
      <c r="I1172" s="21">
        <v>40</v>
      </c>
      <c r="J1172" s="35">
        <v>33</v>
      </c>
    </row>
    <row r="1173" spans="1:10" ht="20.100000000000001" customHeight="1">
      <c r="A1173" s="7" t="s">
        <v>1926</v>
      </c>
      <c r="B1173" s="54" t="s">
        <v>1927</v>
      </c>
      <c r="C1173" s="9" t="s">
        <v>296</v>
      </c>
      <c r="D1173" s="57">
        <v>1700</v>
      </c>
      <c r="E1173" s="57">
        <f t="shared" si="89"/>
        <v>2640</v>
      </c>
      <c r="F1173" s="34">
        <v>2200</v>
      </c>
      <c r="G1173" s="21">
        <v>2830</v>
      </c>
      <c r="H1173" s="34">
        <f t="shared" si="92"/>
        <v>2354</v>
      </c>
      <c r="I1173" s="21">
        <v>2880</v>
      </c>
      <c r="J1173" s="35">
        <f t="shared" si="93"/>
        <v>2398</v>
      </c>
    </row>
    <row r="1174" spans="1:10" ht="20.100000000000001" customHeight="1">
      <c r="A1174" s="7" t="s">
        <v>1928</v>
      </c>
      <c r="B1174" s="54" t="s">
        <v>1929</v>
      </c>
      <c r="C1174" s="9" t="s">
        <v>296</v>
      </c>
      <c r="D1174" s="57">
        <v>180</v>
      </c>
      <c r="E1174" s="57">
        <v>220</v>
      </c>
      <c r="F1174" s="60">
        <v>180</v>
      </c>
      <c r="G1174" s="21">
        <v>240</v>
      </c>
      <c r="H1174" s="34">
        <v>193</v>
      </c>
      <c r="I1174" s="21">
        <v>240</v>
      </c>
      <c r="J1174" s="35">
        <v>195</v>
      </c>
    </row>
    <row r="1175" spans="1:10" ht="20.100000000000001" customHeight="1">
      <c r="A1175" s="7" t="s">
        <v>1930</v>
      </c>
      <c r="B1175" s="54" t="s">
        <v>1931</v>
      </c>
      <c r="C1175" s="9" t="s">
        <v>296</v>
      </c>
      <c r="D1175" s="57">
        <v>800</v>
      </c>
      <c r="E1175" s="57">
        <f t="shared" si="89"/>
        <v>960</v>
      </c>
      <c r="F1175" s="60">
        <v>800</v>
      </c>
      <c r="G1175" s="21">
        <v>1030</v>
      </c>
      <c r="H1175" s="34">
        <f t="shared" si="92"/>
        <v>856</v>
      </c>
      <c r="I1175" s="21">
        <v>1050</v>
      </c>
      <c r="J1175" s="35">
        <f t="shared" si="93"/>
        <v>872.00000000000011</v>
      </c>
    </row>
    <row r="1176" spans="1:10" ht="20.100000000000001" customHeight="1">
      <c r="A1176" s="7" t="s">
        <v>1932</v>
      </c>
      <c r="B1176" s="54" t="s">
        <v>1933</v>
      </c>
      <c r="C1176" s="9" t="s">
        <v>296</v>
      </c>
      <c r="D1176" s="57">
        <v>80</v>
      </c>
      <c r="E1176" s="57">
        <v>110</v>
      </c>
      <c r="F1176" s="34">
        <v>85</v>
      </c>
      <c r="G1176" s="21">
        <v>120</v>
      </c>
      <c r="H1176" s="34">
        <v>92</v>
      </c>
      <c r="I1176" s="21">
        <v>120</v>
      </c>
      <c r="J1176" s="35">
        <v>93</v>
      </c>
    </row>
    <row r="1177" spans="1:10" ht="20.100000000000001" customHeight="1">
      <c r="A1177" s="7" t="s">
        <v>1934</v>
      </c>
      <c r="B1177" s="54" t="s">
        <v>1935</v>
      </c>
      <c r="C1177" s="9" t="s">
        <v>296</v>
      </c>
      <c r="D1177" s="57">
        <v>120</v>
      </c>
      <c r="E1177" s="57">
        <v>130</v>
      </c>
      <c r="F1177" s="34">
        <v>105</v>
      </c>
      <c r="G1177" s="21">
        <v>140</v>
      </c>
      <c r="H1177" s="34">
        <v>112</v>
      </c>
      <c r="I1177" s="21">
        <v>140</v>
      </c>
      <c r="J1177" s="35">
        <v>115</v>
      </c>
    </row>
    <row r="1178" spans="1:10" ht="20.100000000000001" customHeight="1">
      <c r="A1178" s="7" t="s">
        <v>1936</v>
      </c>
      <c r="B1178" s="54" t="s">
        <v>1937</v>
      </c>
      <c r="C1178" s="9" t="s">
        <v>296</v>
      </c>
      <c r="D1178" s="57">
        <v>133</v>
      </c>
      <c r="E1178" s="57">
        <v>170</v>
      </c>
      <c r="F1178" s="34">
        <v>140</v>
      </c>
      <c r="G1178" s="21">
        <f t="shared" si="91"/>
        <v>180</v>
      </c>
      <c r="H1178" s="34">
        <v>150</v>
      </c>
      <c r="I1178" s="21">
        <v>190</v>
      </c>
      <c r="J1178" s="35">
        <v>153</v>
      </c>
    </row>
    <row r="1179" spans="1:10" ht="20.100000000000001" customHeight="1">
      <c r="A1179" s="7" t="s">
        <v>1938</v>
      </c>
      <c r="B1179" s="54" t="s">
        <v>1939</v>
      </c>
      <c r="C1179" s="9" t="s">
        <v>296</v>
      </c>
      <c r="D1179" s="57">
        <v>160</v>
      </c>
      <c r="E1179" s="57">
        <v>200</v>
      </c>
      <c r="F1179" s="34">
        <v>165</v>
      </c>
      <c r="G1179" s="21">
        <v>220</v>
      </c>
      <c r="H1179" s="34">
        <v>177</v>
      </c>
      <c r="I1179" s="21">
        <v>220</v>
      </c>
      <c r="J1179" s="35">
        <v>180</v>
      </c>
    </row>
    <row r="1180" spans="1:10" ht="20.100000000000001" customHeight="1">
      <c r="A1180" s="7" t="s">
        <v>1940</v>
      </c>
      <c r="B1180" s="54" t="s">
        <v>1941</v>
      </c>
      <c r="C1180" s="9" t="s">
        <v>296</v>
      </c>
      <c r="D1180" s="57">
        <v>120</v>
      </c>
      <c r="E1180" s="57">
        <f t="shared" si="89"/>
        <v>120</v>
      </c>
      <c r="F1180" s="60">
        <v>100</v>
      </c>
      <c r="G1180" s="21">
        <v>130</v>
      </c>
      <c r="H1180" s="34">
        <f t="shared" si="92"/>
        <v>107</v>
      </c>
      <c r="I1180" s="21">
        <v>140</v>
      </c>
      <c r="J1180" s="35">
        <f t="shared" si="93"/>
        <v>109.00000000000001</v>
      </c>
    </row>
    <row r="1181" spans="1:10" ht="20.100000000000001" customHeight="1">
      <c r="A1181" s="7" t="s">
        <v>1942</v>
      </c>
      <c r="B1181" s="54" t="s">
        <v>1943</v>
      </c>
      <c r="C1181" s="9" t="s">
        <v>296</v>
      </c>
      <c r="D1181" s="57">
        <v>150</v>
      </c>
      <c r="E1181" s="57">
        <v>160</v>
      </c>
      <c r="F1181" s="60">
        <v>130</v>
      </c>
      <c r="G1181" s="21">
        <v>170</v>
      </c>
      <c r="H1181" s="34">
        <v>139</v>
      </c>
      <c r="I1181" s="21">
        <v>180</v>
      </c>
      <c r="J1181" s="35">
        <v>142</v>
      </c>
    </row>
    <row r="1182" spans="1:10" ht="20.100000000000001" customHeight="1">
      <c r="A1182" s="7" t="s">
        <v>1944</v>
      </c>
      <c r="B1182" s="54" t="s">
        <v>1945</v>
      </c>
      <c r="C1182" s="9" t="s">
        <v>296</v>
      </c>
      <c r="D1182" s="57">
        <v>180</v>
      </c>
      <c r="E1182" s="57">
        <v>200</v>
      </c>
      <c r="F1182" s="60">
        <v>160</v>
      </c>
      <c r="G1182" s="21">
        <v>210</v>
      </c>
      <c r="H1182" s="34">
        <v>172</v>
      </c>
      <c r="I1182" s="21">
        <f t="shared" si="90"/>
        <v>210</v>
      </c>
      <c r="J1182" s="35">
        <v>175</v>
      </c>
    </row>
    <row r="1183" spans="1:10" ht="20.100000000000001" customHeight="1">
      <c r="A1183" s="7" t="s">
        <v>1946</v>
      </c>
      <c r="B1183" s="54" t="s">
        <v>1947</v>
      </c>
      <c r="C1183" s="9" t="s">
        <v>296</v>
      </c>
      <c r="D1183" s="57">
        <v>117</v>
      </c>
      <c r="E1183" s="57">
        <v>110</v>
      </c>
      <c r="F1183" s="60">
        <v>90</v>
      </c>
      <c r="G1183" s="21">
        <v>120</v>
      </c>
      <c r="H1183" s="34">
        <v>97</v>
      </c>
      <c r="I1183" s="21">
        <v>120</v>
      </c>
      <c r="J1183" s="35">
        <v>98</v>
      </c>
    </row>
    <row r="1184" spans="1:10" ht="20.100000000000001" customHeight="1">
      <c r="A1184" s="7" t="s">
        <v>1948</v>
      </c>
      <c r="B1184" s="54" t="s">
        <v>1949</v>
      </c>
      <c r="C1184" s="9" t="s">
        <v>296</v>
      </c>
      <c r="D1184" s="57">
        <v>90</v>
      </c>
      <c r="E1184" s="57">
        <v>100</v>
      </c>
      <c r="F1184" s="60">
        <v>80</v>
      </c>
      <c r="G1184" s="21">
        <v>110</v>
      </c>
      <c r="H1184" s="34">
        <v>86</v>
      </c>
      <c r="I1184" s="21">
        <v>110</v>
      </c>
      <c r="J1184" s="35">
        <v>87</v>
      </c>
    </row>
    <row r="1185" spans="1:11" ht="20.100000000000001" customHeight="1">
      <c r="A1185" s="7" t="s">
        <v>1950</v>
      </c>
      <c r="B1185" s="54" t="s">
        <v>1951</v>
      </c>
      <c r="C1185" s="9" t="s">
        <v>296</v>
      </c>
      <c r="D1185" s="57">
        <v>35</v>
      </c>
      <c r="E1185" s="57">
        <v>40</v>
      </c>
      <c r="F1185" s="60">
        <v>31</v>
      </c>
      <c r="G1185" s="21">
        <v>40</v>
      </c>
      <c r="H1185" s="34">
        <v>33</v>
      </c>
      <c r="I1185" s="21">
        <v>50</v>
      </c>
      <c r="J1185" s="35">
        <v>34</v>
      </c>
    </row>
    <row r="1186" spans="1:11" ht="20.100000000000001" customHeight="1">
      <c r="A1186" s="7" t="s">
        <v>1952</v>
      </c>
      <c r="B1186" s="54" t="s">
        <v>1953</v>
      </c>
      <c r="C1186" s="9" t="s">
        <v>296</v>
      </c>
      <c r="D1186" s="57">
        <v>240</v>
      </c>
      <c r="E1186" s="57">
        <f t="shared" si="89"/>
        <v>150</v>
      </c>
      <c r="F1186" s="60">
        <v>125</v>
      </c>
      <c r="G1186" s="21">
        <v>170</v>
      </c>
      <c r="H1186" s="34">
        <v>134</v>
      </c>
      <c r="I1186" s="21">
        <v>170</v>
      </c>
      <c r="J1186" s="35">
        <v>136</v>
      </c>
    </row>
    <row r="1187" spans="1:11" ht="20.100000000000001" customHeight="1">
      <c r="A1187" s="7" t="s">
        <v>1954</v>
      </c>
      <c r="B1187" s="54" t="s">
        <v>1955</v>
      </c>
      <c r="C1187" s="9" t="s">
        <v>296</v>
      </c>
      <c r="D1187" s="57">
        <v>42</v>
      </c>
      <c r="E1187" s="57">
        <v>60</v>
      </c>
      <c r="F1187" s="34">
        <v>45</v>
      </c>
      <c r="G1187" s="21">
        <v>60</v>
      </c>
      <c r="H1187" s="34">
        <v>48</v>
      </c>
      <c r="I1187" s="21">
        <v>60</v>
      </c>
      <c r="J1187" s="35">
        <v>49</v>
      </c>
    </row>
    <row r="1188" spans="1:11" ht="25.5">
      <c r="A1188" s="7" t="s">
        <v>1956</v>
      </c>
      <c r="B1188" s="54" t="s">
        <v>3556</v>
      </c>
      <c r="C1188" s="9" t="s">
        <v>296</v>
      </c>
      <c r="D1188" s="57">
        <v>122</v>
      </c>
      <c r="E1188" s="57">
        <v>150</v>
      </c>
      <c r="F1188" s="60">
        <v>122</v>
      </c>
      <c r="G1188" s="21">
        <v>160</v>
      </c>
      <c r="H1188" s="34">
        <v>131</v>
      </c>
      <c r="I1188" s="21">
        <v>160</v>
      </c>
      <c r="J1188" s="35">
        <v>133</v>
      </c>
    </row>
    <row r="1189" spans="1:11" ht="20.100000000000001" customHeight="1">
      <c r="A1189" s="7" t="s">
        <v>1957</v>
      </c>
      <c r="B1189" s="54" t="s">
        <v>1958</v>
      </c>
      <c r="C1189" s="9" t="s">
        <v>296</v>
      </c>
      <c r="D1189" s="57">
        <v>4000</v>
      </c>
      <c r="E1189" s="57">
        <f t="shared" si="89"/>
        <v>4800</v>
      </c>
      <c r="F1189" s="60">
        <v>4000</v>
      </c>
      <c r="G1189" s="21">
        <v>5140</v>
      </c>
      <c r="H1189" s="34">
        <f t="shared" si="92"/>
        <v>4280</v>
      </c>
      <c r="I1189" s="21">
        <v>5240</v>
      </c>
      <c r="J1189" s="35">
        <f t="shared" si="93"/>
        <v>4360</v>
      </c>
    </row>
    <row r="1190" spans="1:11" ht="20.100000000000001" customHeight="1">
      <c r="A1190" s="7" t="s">
        <v>1959</v>
      </c>
      <c r="B1190" s="54" t="s">
        <v>1960</v>
      </c>
      <c r="C1190" s="9" t="s">
        <v>296</v>
      </c>
      <c r="D1190" s="57">
        <v>5200</v>
      </c>
      <c r="E1190" s="57">
        <f t="shared" si="89"/>
        <v>6240</v>
      </c>
      <c r="F1190" s="60">
        <v>5200</v>
      </c>
      <c r="G1190" s="21">
        <v>6680</v>
      </c>
      <c r="H1190" s="34">
        <f t="shared" si="92"/>
        <v>5564</v>
      </c>
      <c r="I1190" s="21">
        <v>6810</v>
      </c>
      <c r="J1190" s="35">
        <f t="shared" si="93"/>
        <v>5668</v>
      </c>
    </row>
    <row r="1191" spans="1:11" ht="20.100000000000001" customHeight="1">
      <c r="A1191" s="7" t="s">
        <v>1961</v>
      </c>
      <c r="B1191" s="54" t="s">
        <v>1962</v>
      </c>
      <c r="C1191" s="9" t="s">
        <v>296</v>
      </c>
      <c r="D1191" s="57">
        <v>6800</v>
      </c>
      <c r="E1191" s="57">
        <f t="shared" si="89"/>
        <v>8160</v>
      </c>
      <c r="F1191" s="60">
        <v>6800</v>
      </c>
      <c r="G1191" s="21">
        <v>8740</v>
      </c>
      <c r="H1191" s="34">
        <f>F1191*1.07</f>
        <v>7276</v>
      </c>
      <c r="I1191" s="21">
        <v>8900</v>
      </c>
      <c r="J1191" s="35">
        <f t="shared" si="93"/>
        <v>7412.0000000000009</v>
      </c>
    </row>
    <row r="1192" spans="1:11" ht="20.100000000000001" customHeight="1">
      <c r="A1192" s="7" t="s">
        <v>1963</v>
      </c>
      <c r="B1192" s="54" t="s">
        <v>1964</v>
      </c>
      <c r="C1192" s="9" t="s">
        <v>296</v>
      </c>
      <c r="D1192" s="57">
        <v>2130</v>
      </c>
      <c r="E1192" s="57">
        <f t="shared" si="89"/>
        <v>2640</v>
      </c>
      <c r="F1192" s="60">
        <v>2200</v>
      </c>
      <c r="G1192" s="21">
        <v>2830</v>
      </c>
      <c r="H1192" s="34">
        <f t="shared" ref="H1192:H1254" si="94">F1192*1.07</f>
        <v>2354</v>
      </c>
      <c r="I1192" s="21">
        <v>2880</v>
      </c>
      <c r="J1192" s="35">
        <f t="shared" si="93"/>
        <v>2398</v>
      </c>
    </row>
    <row r="1193" spans="1:11" ht="20.100000000000001" customHeight="1">
      <c r="A1193" s="7" t="s">
        <v>1965</v>
      </c>
      <c r="B1193" s="54" t="s">
        <v>1966</v>
      </c>
      <c r="C1193" s="9" t="s">
        <v>296</v>
      </c>
      <c r="D1193" s="57">
        <v>3300</v>
      </c>
      <c r="E1193" s="57">
        <f t="shared" si="89"/>
        <v>3960</v>
      </c>
      <c r="F1193" s="60">
        <v>3300</v>
      </c>
      <c r="G1193" s="21">
        <v>4240</v>
      </c>
      <c r="H1193" s="34">
        <f t="shared" si="94"/>
        <v>3531</v>
      </c>
      <c r="I1193" s="21">
        <v>4320</v>
      </c>
      <c r="J1193" s="35">
        <f t="shared" si="93"/>
        <v>3597.0000000000005</v>
      </c>
    </row>
    <row r="1194" spans="1:11" ht="20.100000000000001" customHeight="1">
      <c r="A1194" s="7" t="s">
        <v>1967</v>
      </c>
      <c r="B1194" s="54" t="s">
        <v>1968</v>
      </c>
      <c r="C1194" s="9" t="s">
        <v>296</v>
      </c>
      <c r="D1194" s="57">
        <v>5000</v>
      </c>
      <c r="E1194" s="57">
        <f t="shared" si="89"/>
        <v>6000</v>
      </c>
      <c r="F1194" s="60">
        <v>5000</v>
      </c>
      <c r="G1194" s="21">
        <f t="shared" si="91"/>
        <v>6420</v>
      </c>
      <c r="H1194" s="34">
        <f t="shared" si="94"/>
        <v>5350</v>
      </c>
      <c r="I1194" s="21">
        <f t="shared" si="90"/>
        <v>6540</v>
      </c>
      <c r="J1194" s="35">
        <f t="shared" si="93"/>
        <v>5450</v>
      </c>
    </row>
    <row r="1195" spans="1:11" ht="20.100000000000001" customHeight="1">
      <c r="A1195" s="7" t="s">
        <v>1969</v>
      </c>
      <c r="B1195" s="54" t="s">
        <v>1970</v>
      </c>
      <c r="C1195" s="9" t="s">
        <v>296</v>
      </c>
      <c r="D1195" s="57">
        <v>5400</v>
      </c>
      <c r="E1195" s="57">
        <f t="shared" si="89"/>
        <v>6480</v>
      </c>
      <c r="F1195" s="60">
        <v>5400</v>
      </c>
      <c r="G1195" s="21">
        <v>6940</v>
      </c>
      <c r="H1195" s="34">
        <f t="shared" si="94"/>
        <v>5778</v>
      </c>
      <c r="I1195" s="21">
        <v>7070</v>
      </c>
      <c r="J1195" s="35">
        <f t="shared" si="93"/>
        <v>5886</v>
      </c>
    </row>
    <row r="1196" spans="1:11" ht="20.100000000000001" customHeight="1">
      <c r="A1196" s="7" t="s">
        <v>1971</v>
      </c>
      <c r="B1196" s="54" t="s">
        <v>1972</v>
      </c>
      <c r="C1196" s="9" t="s">
        <v>296</v>
      </c>
      <c r="D1196" s="57">
        <v>2810</v>
      </c>
      <c r="E1196" s="57">
        <v>3380</v>
      </c>
      <c r="F1196" s="60">
        <v>2810</v>
      </c>
      <c r="G1196" s="21">
        <v>3610</v>
      </c>
      <c r="H1196" s="34">
        <v>3007</v>
      </c>
      <c r="I1196" s="21">
        <v>3680</v>
      </c>
      <c r="J1196" s="35">
        <v>3063</v>
      </c>
    </row>
    <row r="1197" spans="1:11" ht="20.100000000000001" customHeight="1">
      <c r="A1197" s="7" t="s">
        <v>1973</v>
      </c>
      <c r="B1197" s="54" t="s">
        <v>1974</v>
      </c>
      <c r="C1197" s="9" t="s">
        <v>296</v>
      </c>
      <c r="D1197" s="57">
        <v>4580</v>
      </c>
      <c r="E1197" s="57">
        <v>5500</v>
      </c>
      <c r="F1197" s="60">
        <v>4580</v>
      </c>
      <c r="G1197" s="21">
        <f t="shared" si="91"/>
        <v>5880</v>
      </c>
      <c r="H1197" s="34">
        <v>4900</v>
      </c>
      <c r="I1197" s="21">
        <v>5990</v>
      </c>
      <c r="J1197" s="35">
        <v>4992</v>
      </c>
    </row>
    <row r="1198" spans="1:11" s="51" customFormat="1" ht="20.100000000000001" customHeight="1">
      <c r="A1198" s="52" t="s">
        <v>1975</v>
      </c>
      <c r="B1198" s="59" t="s">
        <v>1976</v>
      </c>
      <c r="C1198" s="53" t="s">
        <v>296</v>
      </c>
      <c r="D1198" s="57">
        <v>5810</v>
      </c>
      <c r="E1198" s="57">
        <v>6980</v>
      </c>
      <c r="F1198" s="77">
        <v>5810</v>
      </c>
      <c r="G1198" s="47">
        <v>7470</v>
      </c>
      <c r="H1198" s="46">
        <v>6217</v>
      </c>
      <c r="I1198" s="47">
        <v>7600</v>
      </c>
      <c r="J1198" s="48">
        <v>6333</v>
      </c>
      <c r="K1198" s="50"/>
    </row>
    <row r="1199" spans="1:11" s="51" customFormat="1" ht="20.100000000000001" customHeight="1">
      <c r="A1199" s="52" t="s">
        <v>1977</v>
      </c>
      <c r="B1199" s="59" t="s">
        <v>1978</v>
      </c>
      <c r="C1199" s="53" t="s">
        <v>296</v>
      </c>
      <c r="D1199" s="57">
        <v>8250</v>
      </c>
      <c r="E1199" s="57">
        <f t="shared" si="89"/>
        <v>9900</v>
      </c>
      <c r="F1199" s="77">
        <v>8250</v>
      </c>
      <c r="G1199" s="47">
        <v>10600</v>
      </c>
      <c r="H1199" s="46">
        <v>8828</v>
      </c>
      <c r="I1199" s="47">
        <v>10800</v>
      </c>
      <c r="J1199" s="48">
        <v>8995</v>
      </c>
      <c r="K1199" s="50"/>
    </row>
    <row r="1200" spans="1:11" s="51" customFormat="1" ht="20.100000000000001" customHeight="1">
      <c r="A1200" s="52" t="s">
        <v>1979</v>
      </c>
      <c r="B1200" s="59" t="s">
        <v>1980</v>
      </c>
      <c r="C1200" s="53" t="s">
        <v>296</v>
      </c>
      <c r="D1200" s="57">
        <v>180</v>
      </c>
      <c r="E1200" s="57">
        <v>220</v>
      </c>
      <c r="F1200" s="46">
        <f>D1200</f>
        <v>180</v>
      </c>
      <c r="G1200" s="47">
        <v>240</v>
      </c>
      <c r="H1200" s="46">
        <v>193</v>
      </c>
      <c r="I1200" s="47">
        <v>240</v>
      </c>
      <c r="J1200" s="48">
        <v>196</v>
      </c>
      <c r="K1200" s="50"/>
    </row>
    <row r="1201" spans="1:10" ht="20.100000000000001" customHeight="1">
      <c r="A1201" s="7" t="s">
        <v>1981</v>
      </c>
      <c r="B1201" s="54" t="s">
        <v>1982</v>
      </c>
      <c r="C1201" s="9" t="s">
        <v>1274</v>
      </c>
      <c r="D1201" s="57">
        <v>415</v>
      </c>
      <c r="E1201" s="57">
        <v>500</v>
      </c>
      <c r="F1201" s="60">
        <v>415</v>
      </c>
      <c r="G1201" s="21">
        <v>540</v>
      </c>
      <c r="H1201" s="34">
        <v>444</v>
      </c>
      <c r="I1201" s="21">
        <v>550</v>
      </c>
      <c r="J1201" s="35">
        <v>452</v>
      </c>
    </row>
    <row r="1202" spans="1:10" ht="20.100000000000001" customHeight="1">
      <c r="A1202" s="7" t="s">
        <v>1983</v>
      </c>
      <c r="B1202" s="54" t="s">
        <v>1984</v>
      </c>
      <c r="C1202" s="9" t="s">
        <v>1274</v>
      </c>
      <c r="D1202" s="57">
        <v>390</v>
      </c>
      <c r="E1202" s="57">
        <v>470</v>
      </c>
      <c r="F1202" s="60">
        <v>390</v>
      </c>
      <c r="G1202" s="21">
        <v>510</v>
      </c>
      <c r="H1202" s="34">
        <v>417</v>
      </c>
      <c r="I1202" s="21">
        <f t="shared" si="90"/>
        <v>510</v>
      </c>
      <c r="J1202" s="35">
        <v>425</v>
      </c>
    </row>
    <row r="1203" spans="1:10" ht="20.100000000000001" customHeight="1">
      <c r="A1203" s="7" t="s">
        <v>1985</v>
      </c>
      <c r="B1203" s="54" t="s">
        <v>1986</v>
      </c>
      <c r="C1203" s="9" t="s">
        <v>1274</v>
      </c>
      <c r="D1203" s="57">
        <v>375</v>
      </c>
      <c r="E1203" s="57">
        <f t="shared" si="89"/>
        <v>450</v>
      </c>
      <c r="F1203" s="60">
        <v>375</v>
      </c>
      <c r="G1203" s="21">
        <f t="shared" si="91"/>
        <v>480</v>
      </c>
      <c r="H1203" s="34">
        <v>400</v>
      </c>
      <c r="I1203" s="21">
        <v>500</v>
      </c>
      <c r="J1203" s="35">
        <v>410</v>
      </c>
    </row>
    <row r="1204" spans="1:10" ht="20.100000000000001" customHeight="1">
      <c r="A1204" s="7" t="s">
        <v>1987</v>
      </c>
      <c r="B1204" s="54" t="s">
        <v>1988</v>
      </c>
      <c r="C1204" s="9" t="s">
        <v>296</v>
      </c>
      <c r="D1204" s="57">
        <v>14</v>
      </c>
      <c r="E1204" s="57">
        <v>20</v>
      </c>
      <c r="F1204" s="60">
        <v>14</v>
      </c>
      <c r="G1204" s="21">
        <v>20</v>
      </c>
      <c r="H1204" s="34">
        <v>15</v>
      </c>
      <c r="I1204" s="21">
        <v>20</v>
      </c>
      <c r="J1204" s="35">
        <v>15</v>
      </c>
    </row>
    <row r="1205" spans="1:10" ht="20.100000000000001" customHeight="1">
      <c r="A1205" s="7" t="s">
        <v>1989</v>
      </c>
      <c r="B1205" s="54" t="s">
        <v>1990</v>
      </c>
      <c r="C1205" s="9" t="s">
        <v>296</v>
      </c>
      <c r="D1205" s="57">
        <v>15</v>
      </c>
      <c r="E1205" s="57">
        <v>20</v>
      </c>
      <c r="F1205" s="60">
        <v>15</v>
      </c>
      <c r="G1205" s="21">
        <v>20</v>
      </c>
      <c r="H1205" s="34">
        <v>16</v>
      </c>
      <c r="I1205" s="21">
        <v>20</v>
      </c>
      <c r="J1205" s="35">
        <v>16</v>
      </c>
    </row>
    <row r="1206" spans="1:10" ht="20.100000000000001" customHeight="1">
      <c r="A1206" s="7" t="s">
        <v>1991</v>
      </c>
      <c r="B1206" s="54" t="s">
        <v>1992</v>
      </c>
      <c r="C1206" s="9" t="s">
        <v>296</v>
      </c>
      <c r="D1206" s="57">
        <v>28</v>
      </c>
      <c r="E1206" s="57">
        <v>30</v>
      </c>
      <c r="F1206" s="60">
        <v>20</v>
      </c>
      <c r="G1206" s="21">
        <v>30</v>
      </c>
      <c r="H1206" s="34">
        <f t="shared" si="94"/>
        <v>21.400000000000002</v>
      </c>
      <c r="I1206" s="21">
        <v>20</v>
      </c>
      <c r="J1206" s="35">
        <f t="shared" si="93"/>
        <v>21.8</v>
      </c>
    </row>
    <row r="1207" spans="1:10" ht="20.100000000000001" customHeight="1">
      <c r="A1207" s="7" t="s">
        <v>1993</v>
      </c>
      <c r="B1207" s="54" t="s">
        <v>1994</v>
      </c>
      <c r="C1207" s="9" t="s">
        <v>758</v>
      </c>
      <c r="D1207" s="57">
        <v>500</v>
      </c>
      <c r="E1207" s="57">
        <f t="shared" si="89"/>
        <v>720</v>
      </c>
      <c r="F1207" s="60">
        <v>600</v>
      </c>
      <c r="G1207" s="21">
        <v>780</v>
      </c>
      <c r="H1207" s="34">
        <f t="shared" si="94"/>
        <v>642</v>
      </c>
      <c r="I1207" s="21">
        <v>790</v>
      </c>
      <c r="J1207" s="35">
        <f t="shared" si="93"/>
        <v>654</v>
      </c>
    </row>
    <row r="1208" spans="1:10" ht="20.100000000000001" customHeight="1">
      <c r="A1208" s="7" t="s">
        <v>1995</v>
      </c>
      <c r="B1208" s="54" t="s">
        <v>1996</v>
      </c>
      <c r="C1208" s="9" t="s">
        <v>296</v>
      </c>
      <c r="D1208" s="57">
        <v>65</v>
      </c>
      <c r="E1208" s="57">
        <v>80</v>
      </c>
      <c r="F1208" s="60">
        <v>65</v>
      </c>
      <c r="G1208" s="21">
        <v>90</v>
      </c>
      <c r="H1208" s="34">
        <v>70</v>
      </c>
      <c r="I1208" s="21">
        <v>90</v>
      </c>
      <c r="J1208" s="35">
        <v>71</v>
      </c>
    </row>
    <row r="1209" spans="1:10" ht="20.100000000000001" customHeight="1">
      <c r="A1209" s="7" t="s">
        <v>1997</v>
      </c>
      <c r="B1209" s="54" t="s">
        <v>1998</v>
      </c>
      <c r="C1209" s="9" t="s">
        <v>296</v>
      </c>
      <c r="D1209" s="57">
        <v>15</v>
      </c>
      <c r="E1209" s="57">
        <v>20</v>
      </c>
      <c r="F1209" s="60">
        <v>14</v>
      </c>
      <c r="G1209" s="21">
        <v>20</v>
      </c>
      <c r="H1209" s="34">
        <v>15</v>
      </c>
      <c r="I1209" s="21">
        <v>20</v>
      </c>
      <c r="J1209" s="35">
        <v>15</v>
      </c>
    </row>
    <row r="1210" spans="1:10" ht="20.100000000000001" customHeight="1">
      <c r="A1210" s="7" t="s">
        <v>1999</v>
      </c>
      <c r="B1210" s="54" t="s">
        <v>2000</v>
      </c>
      <c r="C1210" s="9" t="s">
        <v>296</v>
      </c>
      <c r="D1210" s="57">
        <v>12</v>
      </c>
      <c r="E1210" s="57">
        <v>20</v>
      </c>
      <c r="F1210" s="34">
        <f>D1210</f>
        <v>12</v>
      </c>
      <c r="G1210" s="21">
        <v>20</v>
      </c>
      <c r="H1210" s="34">
        <v>12</v>
      </c>
      <c r="I1210" s="21">
        <v>20</v>
      </c>
      <c r="J1210" s="35">
        <v>12</v>
      </c>
    </row>
    <row r="1211" spans="1:10" ht="20.100000000000001" customHeight="1">
      <c r="A1211" s="7" t="s">
        <v>2001</v>
      </c>
      <c r="B1211" s="54" t="s">
        <v>2002</v>
      </c>
      <c r="C1211" s="9" t="s">
        <v>758</v>
      </c>
      <c r="D1211" s="57">
        <v>850</v>
      </c>
      <c r="E1211" s="57">
        <v>1190</v>
      </c>
      <c r="F1211" s="34">
        <v>990</v>
      </c>
      <c r="G1211" s="21">
        <v>1280</v>
      </c>
      <c r="H1211" s="34">
        <v>1060</v>
      </c>
      <c r="I1211" s="21">
        <v>1300</v>
      </c>
      <c r="J1211" s="35">
        <v>1080</v>
      </c>
    </row>
    <row r="1212" spans="1:10" ht="20.100000000000001" customHeight="1">
      <c r="A1212" s="7" t="s">
        <v>2003</v>
      </c>
      <c r="B1212" s="54" t="s">
        <v>2004</v>
      </c>
      <c r="C1212" s="9" t="s">
        <v>3343</v>
      </c>
      <c r="D1212" s="57">
        <v>220</v>
      </c>
      <c r="E1212" s="57">
        <v>270</v>
      </c>
      <c r="F1212" s="34">
        <f>D1212</f>
        <v>220</v>
      </c>
      <c r="G1212" s="21">
        <v>290</v>
      </c>
      <c r="H1212" s="34">
        <v>235</v>
      </c>
      <c r="I1212" s="21">
        <v>290</v>
      </c>
      <c r="J1212" s="35">
        <v>240</v>
      </c>
    </row>
    <row r="1213" spans="1:10" ht="20.100000000000001" customHeight="1">
      <c r="A1213" s="7" t="s">
        <v>2005</v>
      </c>
      <c r="B1213" s="54" t="s">
        <v>2006</v>
      </c>
      <c r="C1213" s="9" t="s">
        <v>758</v>
      </c>
      <c r="D1213" s="57">
        <v>320</v>
      </c>
      <c r="E1213" s="57">
        <f t="shared" ref="E1213:E1267" si="95">F1213*1.2</f>
        <v>480</v>
      </c>
      <c r="F1213" s="34">
        <v>400</v>
      </c>
      <c r="G1213" s="21">
        <v>520</v>
      </c>
      <c r="H1213" s="34">
        <f t="shared" si="94"/>
        <v>428</v>
      </c>
      <c r="I1213" s="21">
        <v>530</v>
      </c>
      <c r="J1213" s="35">
        <f t="shared" si="93"/>
        <v>436.00000000000006</v>
      </c>
    </row>
    <row r="1214" spans="1:10" ht="31.5" customHeight="1">
      <c r="A1214" s="7" t="s">
        <v>2007</v>
      </c>
      <c r="B1214" s="54" t="s">
        <v>3557</v>
      </c>
      <c r="C1214" s="9" t="s">
        <v>758</v>
      </c>
      <c r="D1214" s="57">
        <v>650</v>
      </c>
      <c r="E1214" s="57">
        <f t="shared" si="95"/>
        <v>840</v>
      </c>
      <c r="F1214" s="34">
        <v>700</v>
      </c>
      <c r="G1214" s="21">
        <v>900</v>
      </c>
      <c r="H1214" s="34">
        <f t="shared" si="94"/>
        <v>749</v>
      </c>
      <c r="I1214" s="21">
        <v>920</v>
      </c>
      <c r="J1214" s="35">
        <f t="shared" si="93"/>
        <v>763</v>
      </c>
    </row>
    <row r="1215" spans="1:10" ht="25.5">
      <c r="A1215" s="7" t="s">
        <v>2008</v>
      </c>
      <c r="B1215" s="54" t="s">
        <v>3558</v>
      </c>
      <c r="C1215" s="9" t="s">
        <v>758</v>
      </c>
      <c r="D1215" s="57">
        <v>750</v>
      </c>
      <c r="E1215" s="57">
        <f t="shared" si="95"/>
        <v>960</v>
      </c>
      <c r="F1215" s="34">
        <v>800</v>
      </c>
      <c r="G1215" s="21">
        <v>1030</v>
      </c>
      <c r="H1215" s="34">
        <f t="shared" si="94"/>
        <v>856</v>
      </c>
      <c r="I1215" s="21">
        <v>1050</v>
      </c>
      <c r="J1215" s="35">
        <f t="shared" si="93"/>
        <v>872.00000000000011</v>
      </c>
    </row>
    <row r="1216" spans="1:10" ht="20.100000000000001" customHeight="1">
      <c r="A1216" s="7" t="s">
        <v>3009</v>
      </c>
      <c r="B1216" s="54" t="s">
        <v>3355</v>
      </c>
      <c r="C1216" s="9" t="s">
        <v>1274</v>
      </c>
      <c r="D1216" s="57">
        <v>30</v>
      </c>
      <c r="E1216" s="57">
        <v>50</v>
      </c>
      <c r="F1216" s="34">
        <v>35</v>
      </c>
      <c r="G1216" s="21">
        <v>50</v>
      </c>
      <c r="H1216" s="34">
        <v>37</v>
      </c>
      <c r="I1216" s="21">
        <v>50</v>
      </c>
      <c r="J1216" s="35">
        <v>38</v>
      </c>
    </row>
    <row r="1217" spans="1:10" ht="25.5">
      <c r="A1217" s="7" t="s">
        <v>2009</v>
      </c>
      <c r="B1217" s="54" t="s">
        <v>3559</v>
      </c>
      <c r="C1217" s="9" t="s">
        <v>758</v>
      </c>
      <c r="D1217" s="57">
        <v>520</v>
      </c>
      <c r="E1217" s="57">
        <f t="shared" si="95"/>
        <v>720</v>
      </c>
      <c r="F1217" s="34">
        <v>600</v>
      </c>
      <c r="G1217" s="21">
        <v>780</v>
      </c>
      <c r="H1217" s="34">
        <f t="shared" si="94"/>
        <v>642</v>
      </c>
      <c r="I1217" s="21">
        <v>790</v>
      </c>
      <c r="J1217" s="35">
        <f t="shared" si="93"/>
        <v>654</v>
      </c>
    </row>
    <row r="1218" spans="1:10" ht="38.25">
      <c r="A1218" s="7" t="s">
        <v>2010</v>
      </c>
      <c r="B1218" s="54" t="s">
        <v>3560</v>
      </c>
      <c r="C1218" s="9" t="s">
        <v>758</v>
      </c>
      <c r="D1218" s="57">
        <v>750</v>
      </c>
      <c r="E1218" s="57">
        <v>1070</v>
      </c>
      <c r="F1218" s="34">
        <v>890</v>
      </c>
      <c r="G1218" s="21">
        <v>1150</v>
      </c>
      <c r="H1218" s="34">
        <v>952</v>
      </c>
      <c r="I1218" s="21">
        <v>1170</v>
      </c>
      <c r="J1218" s="35">
        <v>970</v>
      </c>
    </row>
    <row r="1219" spans="1:10" ht="38.25">
      <c r="A1219" s="7" t="s">
        <v>2011</v>
      </c>
      <c r="B1219" s="54" t="s">
        <v>3561</v>
      </c>
      <c r="C1219" s="9" t="s">
        <v>758</v>
      </c>
      <c r="D1219" s="57">
        <v>860</v>
      </c>
      <c r="E1219" s="57">
        <v>1070</v>
      </c>
      <c r="F1219" s="34">
        <v>890</v>
      </c>
      <c r="G1219" s="21">
        <v>1150</v>
      </c>
      <c r="H1219" s="34">
        <v>952</v>
      </c>
      <c r="I1219" s="21">
        <v>1170</v>
      </c>
      <c r="J1219" s="35">
        <v>970</v>
      </c>
    </row>
    <row r="1220" spans="1:10" ht="38.25">
      <c r="A1220" s="7" t="s">
        <v>2012</v>
      </c>
      <c r="B1220" s="54" t="s">
        <v>3562</v>
      </c>
      <c r="C1220" s="9" t="s">
        <v>758</v>
      </c>
      <c r="D1220" s="57">
        <v>930</v>
      </c>
      <c r="E1220" s="57">
        <v>1280</v>
      </c>
      <c r="F1220" s="34">
        <v>1060</v>
      </c>
      <c r="G1220" s="21">
        <v>1370</v>
      </c>
      <c r="H1220" s="34">
        <v>1135</v>
      </c>
      <c r="I1220" s="21">
        <v>1390</v>
      </c>
      <c r="J1220" s="35">
        <v>1155</v>
      </c>
    </row>
    <row r="1221" spans="1:10" ht="38.25">
      <c r="A1221" s="7" t="s">
        <v>2013</v>
      </c>
      <c r="B1221" s="54" t="s">
        <v>3563</v>
      </c>
      <c r="C1221" s="9" t="s">
        <v>758</v>
      </c>
      <c r="D1221" s="57">
        <v>790</v>
      </c>
      <c r="E1221" s="57">
        <f t="shared" si="95"/>
        <v>1170</v>
      </c>
      <c r="F1221" s="34">
        <v>975</v>
      </c>
      <c r="G1221" s="21">
        <v>1260</v>
      </c>
      <c r="H1221" s="34">
        <v>1043</v>
      </c>
      <c r="I1221" s="21">
        <v>1280</v>
      </c>
      <c r="J1221" s="35">
        <v>1063</v>
      </c>
    </row>
    <row r="1222" spans="1:10">
      <c r="A1222" s="7" t="s">
        <v>2014</v>
      </c>
      <c r="B1222" s="54" t="s">
        <v>2015</v>
      </c>
      <c r="C1222" s="9" t="s">
        <v>1274</v>
      </c>
      <c r="D1222" s="57">
        <v>42</v>
      </c>
      <c r="E1222" s="57">
        <v>60</v>
      </c>
      <c r="F1222" s="60">
        <v>42</v>
      </c>
      <c r="G1222" s="21">
        <v>60</v>
      </c>
      <c r="H1222" s="34">
        <v>45</v>
      </c>
      <c r="I1222" s="21">
        <v>60</v>
      </c>
      <c r="J1222" s="35">
        <v>46</v>
      </c>
    </row>
    <row r="1223" spans="1:10">
      <c r="A1223" s="7" t="s">
        <v>2016</v>
      </c>
      <c r="B1223" s="54" t="s">
        <v>2017</v>
      </c>
      <c r="C1223" s="9" t="s">
        <v>1274</v>
      </c>
      <c r="D1223" s="57">
        <v>55</v>
      </c>
      <c r="E1223" s="57">
        <v>70</v>
      </c>
      <c r="F1223" s="60">
        <v>54</v>
      </c>
      <c r="G1223" s="21">
        <v>70</v>
      </c>
      <c r="H1223" s="34">
        <v>58</v>
      </c>
      <c r="I1223" s="21">
        <v>70</v>
      </c>
      <c r="J1223" s="35">
        <v>59</v>
      </c>
    </row>
    <row r="1224" spans="1:10" ht="20.100000000000001" customHeight="1">
      <c r="A1224" s="7" t="s">
        <v>2018</v>
      </c>
      <c r="B1224" s="54" t="s">
        <v>2019</v>
      </c>
      <c r="C1224" s="9" t="s">
        <v>296</v>
      </c>
      <c r="D1224" s="57">
        <v>62</v>
      </c>
      <c r="E1224" s="57">
        <v>70</v>
      </c>
      <c r="F1224" s="60">
        <v>51</v>
      </c>
      <c r="G1224" s="21">
        <v>70</v>
      </c>
      <c r="H1224" s="34">
        <v>55</v>
      </c>
      <c r="I1224" s="21">
        <v>70</v>
      </c>
      <c r="J1224" s="35">
        <v>56</v>
      </c>
    </row>
    <row r="1225" spans="1:10" ht="20.100000000000001" customHeight="1">
      <c r="A1225" s="7" t="s">
        <v>2020</v>
      </c>
      <c r="B1225" s="54" t="s">
        <v>2021</v>
      </c>
      <c r="C1225" s="9" t="s">
        <v>296</v>
      </c>
      <c r="D1225" s="57">
        <v>88</v>
      </c>
      <c r="E1225" s="57">
        <v>80</v>
      </c>
      <c r="F1225" s="60">
        <v>64</v>
      </c>
      <c r="G1225" s="21">
        <v>90</v>
      </c>
      <c r="H1225" s="34">
        <v>69</v>
      </c>
      <c r="I1225" s="21">
        <v>90</v>
      </c>
      <c r="J1225" s="35">
        <v>70</v>
      </c>
    </row>
    <row r="1226" spans="1:10" ht="20.100000000000001" customHeight="1">
      <c r="A1226" s="7" t="s">
        <v>2022</v>
      </c>
      <c r="B1226" s="54" t="s">
        <v>2023</v>
      </c>
      <c r="C1226" s="9" t="s">
        <v>296</v>
      </c>
      <c r="D1226" s="57">
        <v>390</v>
      </c>
      <c r="E1226" s="57">
        <v>390</v>
      </c>
      <c r="F1226" s="60">
        <v>317</v>
      </c>
      <c r="G1226" s="21">
        <v>410</v>
      </c>
      <c r="H1226" s="34">
        <v>340</v>
      </c>
      <c r="I1226" s="21">
        <v>420</v>
      </c>
      <c r="J1226" s="35">
        <v>345</v>
      </c>
    </row>
    <row r="1227" spans="1:10" ht="20.100000000000001" customHeight="1">
      <c r="A1227" s="7" t="s">
        <v>2024</v>
      </c>
      <c r="B1227" s="54" t="s">
        <v>2025</v>
      </c>
      <c r="C1227" s="9" t="s">
        <v>296</v>
      </c>
      <c r="D1227" s="57">
        <v>410</v>
      </c>
      <c r="E1227" s="57">
        <v>420</v>
      </c>
      <c r="F1227" s="60">
        <v>345</v>
      </c>
      <c r="G1227" s="21">
        <v>450</v>
      </c>
      <c r="H1227" s="34">
        <v>370</v>
      </c>
      <c r="I1227" s="21">
        <v>460</v>
      </c>
      <c r="J1227" s="35">
        <v>376</v>
      </c>
    </row>
    <row r="1228" spans="1:10" ht="25.5">
      <c r="A1228" s="7" t="s">
        <v>2026</v>
      </c>
      <c r="B1228" s="54" t="s">
        <v>2027</v>
      </c>
      <c r="C1228" s="9" t="s">
        <v>296</v>
      </c>
      <c r="D1228" s="57">
        <v>162</v>
      </c>
      <c r="E1228" s="57">
        <v>170</v>
      </c>
      <c r="F1228" s="60">
        <v>134</v>
      </c>
      <c r="G1228" s="21">
        <v>180</v>
      </c>
      <c r="H1228" s="34">
        <v>145</v>
      </c>
      <c r="I1228" s="21">
        <v>180</v>
      </c>
      <c r="J1228" s="35">
        <v>146</v>
      </c>
    </row>
    <row r="1229" spans="1:10" ht="25.5">
      <c r="A1229" s="7" t="s">
        <v>2028</v>
      </c>
      <c r="B1229" s="54" t="s">
        <v>2029</v>
      </c>
      <c r="C1229" s="9" t="s">
        <v>296</v>
      </c>
      <c r="D1229" s="57">
        <v>198</v>
      </c>
      <c r="E1229" s="57">
        <v>240</v>
      </c>
      <c r="F1229" s="60">
        <v>195</v>
      </c>
      <c r="G1229" s="21">
        <v>260</v>
      </c>
      <c r="H1229" s="34">
        <v>210</v>
      </c>
      <c r="I1229" s="21">
        <v>260</v>
      </c>
      <c r="J1229" s="35">
        <v>213</v>
      </c>
    </row>
    <row r="1230" spans="1:10" ht="25.5">
      <c r="A1230" s="7" t="s">
        <v>2030</v>
      </c>
      <c r="B1230" s="54" t="s">
        <v>2031</v>
      </c>
      <c r="C1230" s="9" t="s">
        <v>296</v>
      </c>
      <c r="D1230" s="57">
        <v>420</v>
      </c>
      <c r="E1230" s="57">
        <v>510</v>
      </c>
      <c r="F1230" s="60">
        <v>420</v>
      </c>
      <c r="G1230" s="21">
        <f t="shared" ref="G1230:G1275" si="96">H1230*1.2</f>
        <v>540</v>
      </c>
      <c r="H1230" s="34">
        <v>450</v>
      </c>
      <c r="I1230" s="21">
        <v>560</v>
      </c>
      <c r="J1230" s="35">
        <v>460</v>
      </c>
    </row>
    <row r="1231" spans="1:10">
      <c r="A1231" s="7" t="s">
        <v>2032</v>
      </c>
      <c r="B1231" s="54" t="s">
        <v>2033</v>
      </c>
      <c r="C1231" s="9" t="s">
        <v>296</v>
      </c>
      <c r="D1231" s="57">
        <v>810</v>
      </c>
      <c r="E1231" s="57">
        <v>940</v>
      </c>
      <c r="F1231" s="60">
        <v>780</v>
      </c>
      <c r="G1231" s="21">
        <v>1010</v>
      </c>
      <c r="H1231" s="34">
        <v>835</v>
      </c>
      <c r="I1231" s="21">
        <f t="shared" ref="I1231:I1272" si="97">J1231*1.2</f>
        <v>1020</v>
      </c>
      <c r="J1231" s="35">
        <v>850</v>
      </c>
    </row>
    <row r="1232" spans="1:10" ht="25.5">
      <c r="A1232" s="7" t="s">
        <v>2034</v>
      </c>
      <c r="B1232" s="54" t="s">
        <v>2035</v>
      </c>
      <c r="C1232" s="9" t="s">
        <v>296</v>
      </c>
      <c r="D1232" s="57">
        <v>1150</v>
      </c>
      <c r="E1232" s="57">
        <f t="shared" si="95"/>
        <v>1380</v>
      </c>
      <c r="F1232" s="60">
        <v>1150</v>
      </c>
      <c r="G1232" s="21">
        <v>1480</v>
      </c>
      <c r="H1232" s="34">
        <v>1231</v>
      </c>
      <c r="I1232" s="21">
        <v>1510</v>
      </c>
      <c r="J1232" s="35">
        <v>1254</v>
      </c>
    </row>
    <row r="1233" spans="1:10" ht="20.100000000000001" customHeight="1">
      <c r="A1233" s="7" t="s">
        <v>2036</v>
      </c>
      <c r="B1233" s="54" t="s">
        <v>2037</v>
      </c>
      <c r="C1233" s="9" t="s">
        <v>296</v>
      </c>
      <c r="D1233" s="57">
        <v>150</v>
      </c>
      <c r="E1233" s="57">
        <v>160</v>
      </c>
      <c r="F1233" s="34">
        <f>D1233</f>
        <v>150</v>
      </c>
      <c r="G1233" s="21">
        <v>170</v>
      </c>
      <c r="H1233" s="34">
        <v>140</v>
      </c>
      <c r="I1233" s="21">
        <v>170</v>
      </c>
      <c r="J1233" s="35">
        <v>142</v>
      </c>
    </row>
    <row r="1234" spans="1:10" ht="20.100000000000001" customHeight="1">
      <c r="A1234" s="7" t="s">
        <v>2038</v>
      </c>
      <c r="B1234" s="54" t="s">
        <v>2039</v>
      </c>
      <c r="C1234" s="9" t="s">
        <v>296</v>
      </c>
      <c r="D1234" s="57">
        <v>110</v>
      </c>
      <c r="E1234" s="57">
        <v>110</v>
      </c>
      <c r="F1234" s="34">
        <v>90</v>
      </c>
      <c r="G1234" s="21">
        <v>120</v>
      </c>
      <c r="H1234" s="34">
        <v>97</v>
      </c>
      <c r="I1234" s="21">
        <v>120</v>
      </c>
      <c r="J1234" s="35">
        <v>98</v>
      </c>
    </row>
    <row r="1235" spans="1:10" ht="20.100000000000001" customHeight="1">
      <c r="A1235" s="7" t="s">
        <v>2040</v>
      </c>
      <c r="B1235" s="54" t="s">
        <v>2041</v>
      </c>
      <c r="C1235" s="9" t="s">
        <v>296</v>
      </c>
      <c r="D1235" s="57">
        <v>185</v>
      </c>
      <c r="E1235" s="57">
        <f t="shared" si="95"/>
        <v>180</v>
      </c>
      <c r="F1235" s="34">
        <v>150</v>
      </c>
      <c r="G1235" s="21">
        <v>200</v>
      </c>
      <c r="H1235" s="34">
        <v>161</v>
      </c>
      <c r="I1235" s="21">
        <v>200</v>
      </c>
      <c r="J1235" s="35">
        <v>164</v>
      </c>
    </row>
    <row r="1236" spans="1:10" ht="20.100000000000001" customHeight="1">
      <c r="A1236" s="7" t="s">
        <v>2042</v>
      </c>
      <c r="B1236" s="54" t="s">
        <v>2043</v>
      </c>
      <c r="C1236" s="9" t="s">
        <v>296</v>
      </c>
      <c r="D1236" s="57">
        <v>152</v>
      </c>
      <c r="E1236" s="57">
        <v>150</v>
      </c>
      <c r="F1236" s="34">
        <v>120</v>
      </c>
      <c r="G1236" s="21">
        <v>160</v>
      </c>
      <c r="H1236" s="34">
        <v>128</v>
      </c>
      <c r="I1236" s="21">
        <v>160</v>
      </c>
      <c r="J1236" s="35">
        <v>131</v>
      </c>
    </row>
    <row r="1237" spans="1:10" ht="20.100000000000001" customHeight="1">
      <c r="A1237" s="7" t="s">
        <v>2044</v>
      </c>
      <c r="B1237" s="54" t="s">
        <v>2045</v>
      </c>
      <c r="C1237" s="9" t="s">
        <v>296</v>
      </c>
      <c r="D1237" s="57">
        <v>242</v>
      </c>
      <c r="E1237" s="57">
        <v>240</v>
      </c>
      <c r="F1237" s="34">
        <v>195</v>
      </c>
      <c r="G1237" s="21">
        <v>260</v>
      </c>
      <c r="H1237" s="34">
        <v>210</v>
      </c>
      <c r="I1237" s="21">
        <v>260</v>
      </c>
      <c r="J1237" s="35">
        <v>213</v>
      </c>
    </row>
    <row r="1238" spans="1:10" ht="20.100000000000001" customHeight="1">
      <c r="A1238" s="7" t="s">
        <v>2046</v>
      </c>
      <c r="B1238" s="54" t="s">
        <v>2047</v>
      </c>
      <c r="C1238" s="9" t="s">
        <v>296</v>
      </c>
      <c r="D1238" s="57">
        <v>292</v>
      </c>
      <c r="E1238" s="57">
        <v>280</v>
      </c>
      <c r="F1238" s="34">
        <v>230</v>
      </c>
      <c r="G1238" s="21">
        <v>300</v>
      </c>
      <c r="H1238" s="34">
        <v>245</v>
      </c>
      <c r="I1238" s="21">
        <f t="shared" si="97"/>
        <v>300</v>
      </c>
      <c r="J1238" s="35">
        <v>250</v>
      </c>
    </row>
    <row r="1239" spans="1:10" ht="20.100000000000001" customHeight="1">
      <c r="A1239" s="7" t="s">
        <v>2048</v>
      </c>
      <c r="B1239" s="54" t="s">
        <v>2049</v>
      </c>
      <c r="C1239" s="9" t="s">
        <v>296</v>
      </c>
      <c r="D1239" s="57">
        <v>314</v>
      </c>
      <c r="E1239" s="57">
        <v>320</v>
      </c>
      <c r="F1239" s="34">
        <v>260</v>
      </c>
      <c r="G1239" s="21">
        <v>340</v>
      </c>
      <c r="H1239" s="34">
        <v>280</v>
      </c>
      <c r="I1239" s="21">
        <v>340</v>
      </c>
      <c r="J1239" s="35">
        <v>283</v>
      </c>
    </row>
    <row r="1240" spans="1:10" ht="20.100000000000001" customHeight="1">
      <c r="A1240" s="7" t="s">
        <v>2050</v>
      </c>
      <c r="B1240" s="54" t="s">
        <v>2051</v>
      </c>
      <c r="C1240" s="9" t="s">
        <v>296</v>
      </c>
      <c r="D1240" s="57">
        <v>150</v>
      </c>
      <c r="E1240" s="57">
        <v>160</v>
      </c>
      <c r="F1240" s="34">
        <v>130</v>
      </c>
      <c r="G1240" s="21">
        <v>170</v>
      </c>
      <c r="H1240" s="34">
        <v>135</v>
      </c>
      <c r="I1240" s="21">
        <v>170</v>
      </c>
      <c r="J1240" s="35">
        <v>140</v>
      </c>
    </row>
    <row r="1241" spans="1:10" ht="20.100000000000001" customHeight="1">
      <c r="A1241" s="7" t="s">
        <v>2052</v>
      </c>
      <c r="B1241" s="54" t="s">
        <v>2053</v>
      </c>
      <c r="C1241" s="9" t="s">
        <v>296</v>
      </c>
      <c r="D1241" s="57">
        <v>130</v>
      </c>
      <c r="E1241" s="57">
        <v>150</v>
      </c>
      <c r="F1241" s="34">
        <v>120</v>
      </c>
      <c r="G1241" s="21">
        <v>160</v>
      </c>
      <c r="H1241" s="34">
        <v>128</v>
      </c>
      <c r="I1241" s="21">
        <v>160</v>
      </c>
      <c r="J1241" s="35">
        <v>130</v>
      </c>
    </row>
    <row r="1242" spans="1:10" ht="20.100000000000001" customHeight="1">
      <c r="A1242" s="7" t="s">
        <v>2054</v>
      </c>
      <c r="B1242" s="54" t="s">
        <v>2055</v>
      </c>
      <c r="C1242" s="9" t="s">
        <v>296</v>
      </c>
      <c r="D1242" s="57">
        <v>35</v>
      </c>
      <c r="E1242" s="57">
        <v>40</v>
      </c>
      <c r="F1242" s="60">
        <v>30</v>
      </c>
      <c r="G1242" s="21">
        <v>40</v>
      </c>
      <c r="H1242" s="34">
        <v>32</v>
      </c>
      <c r="I1242" s="21">
        <v>40</v>
      </c>
      <c r="J1242" s="35">
        <v>33</v>
      </c>
    </row>
    <row r="1243" spans="1:10" ht="20.100000000000001" customHeight="1">
      <c r="A1243" s="7" t="s">
        <v>2056</v>
      </c>
      <c r="B1243" s="54" t="s">
        <v>2057</v>
      </c>
      <c r="C1243" s="9" t="s">
        <v>296</v>
      </c>
      <c r="D1243" s="57">
        <v>40</v>
      </c>
      <c r="E1243" s="57">
        <v>50</v>
      </c>
      <c r="F1243" s="60">
        <v>34</v>
      </c>
      <c r="G1243" s="21">
        <v>50</v>
      </c>
      <c r="H1243" s="34">
        <v>36</v>
      </c>
      <c r="I1243" s="21">
        <v>50</v>
      </c>
      <c r="J1243" s="35">
        <v>37</v>
      </c>
    </row>
    <row r="1244" spans="1:10" ht="20.100000000000001" customHeight="1">
      <c r="A1244" s="7" t="s">
        <v>2058</v>
      </c>
      <c r="B1244" s="54" t="s">
        <v>2059</v>
      </c>
      <c r="C1244" s="9" t="s">
        <v>296</v>
      </c>
      <c r="D1244" s="57">
        <v>50</v>
      </c>
      <c r="E1244" s="57">
        <v>60</v>
      </c>
      <c r="F1244" s="60">
        <v>42</v>
      </c>
      <c r="G1244" s="21">
        <v>60</v>
      </c>
      <c r="H1244" s="34">
        <v>45</v>
      </c>
      <c r="I1244" s="21">
        <v>60</v>
      </c>
      <c r="J1244" s="35">
        <v>46</v>
      </c>
    </row>
    <row r="1245" spans="1:10" ht="20.100000000000001" customHeight="1">
      <c r="A1245" s="7" t="s">
        <v>2060</v>
      </c>
      <c r="B1245" s="54" t="s">
        <v>2061</v>
      </c>
      <c r="C1245" s="9" t="s">
        <v>296</v>
      </c>
      <c r="D1245" s="57">
        <v>65</v>
      </c>
      <c r="E1245" s="57">
        <v>70</v>
      </c>
      <c r="F1245" s="60">
        <v>56</v>
      </c>
      <c r="G1245" s="21">
        <v>80</v>
      </c>
      <c r="H1245" s="34">
        <v>60</v>
      </c>
      <c r="I1245" s="21">
        <v>80</v>
      </c>
      <c r="J1245" s="35">
        <v>61</v>
      </c>
    </row>
    <row r="1246" spans="1:10" ht="20.100000000000001" customHeight="1">
      <c r="A1246" s="7" t="s">
        <v>2062</v>
      </c>
      <c r="B1246" s="54" t="s">
        <v>2063</v>
      </c>
      <c r="C1246" s="9" t="s">
        <v>296</v>
      </c>
      <c r="D1246" s="57">
        <v>70</v>
      </c>
      <c r="E1246" s="57">
        <v>80</v>
      </c>
      <c r="F1246" s="60">
        <v>65</v>
      </c>
      <c r="G1246" s="21">
        <v>90</v>
      </c>
      <c r="H1246" s="34">
        <v>70</v>
      </c>
      <c r="I1246" s="21">
        <v>90</v>
      </c>
      <c r="J1246" s="35">
        <v>71</v>
      </c>
    </row>
    <row r="1247" spans="1:10" ht="20.100000000000001" customHeight="1">
      <c r="A1247" s="7" t="s">
        <v>2064</v>
      </c>
      <c r="B1247" s="54" t="s">
        <v>2065</v>
      </c>
      <c r="C1247" s="9" t="s">
        <v>296</v>
      </c>
      <c r="D1247" s="57">
        <v>90</v>
      </c>
      <c r="E1247" s="57">
        <v>100</v>
      </c>
      <c r="F1247" s="60">
        <v>80</v>
      </c>
      <c r="G1247" s="21">
        <v>110</v>
      </c>
      <c r="H1247" s="34">
        <v>86</v>
      </c>
      <c r="I1247" s="21">
        <v>110</v>
      </c>
      <c r="J1247" s="35">
        <v>87</v>
      </c>
    </row>
    <row r="1248" spans="1:10" ht="20.100000000000001" customHeight="1">
      <c r="A1248" s="7" t="s">
        <v>2066</v>
      </c>
      <c r="B1248" s="54" t="s">
        <v>2067</v>
      </c>
      <c r="C1248" s="9" t="s">
        <v>296</v>
      </c>
      <c r="D1248" s="57">
        <v>35</v>
      </c>
      <c r="E1248" s="57">
        <v>40</v>
      </c>
      <c r="F1248" s="60">
        <v>27</v>
      </c>
      <c r="G1248" s="21">
        <v>40</v>
      </c>
      <c r="H1248" s="34">
        <v>29</v>
      </c>
      <c r="I1248" s="21">
        <v>40</v>
      </c>
      <c r="J1248" s="35">
        <v>30</v>
      </c>
    </row>
    <row r="1249" spans="1:10" ht="20.100000000000001" customHeight="1">
      <c r="A1249" s="7" t="s">
        <v>2068</v>
      </c>
      <c r="B1249" s="54" t="s">
        <v>2069</v>
      </c>
      <c r="C1249" s="9" t="s">
        <v>758</v>
      </c>
      <c r="D1249" s="57">
        <v>300</v>
      </c>
      <c r="E1249" s="57">
        <v>350</v>
      </c>
      <c r="F1249" s="60">
        <v>290</v>
      </c>
      <c r="G1249" s="21">
        <v>380</v>
      </c>
      <c r="H1249" s="34">
        <v>310</v>
      </c>
      <c r="I1249" s="21">
        <v>380</v>
      </c>
      <c r="J1249" s="35">
        <v>316</v>
      </c>
    </row>
    <row r="1250" spans="1:10" ht="20.100000000000001" customHeight="1">
      <c r="A1250" s="7" t="s">
        <v>2070</v>
      </c>
      <c r="B1250" s="54" t="s">
        <v>2071</v>
      </c>
      <c r="C1250" s="9" t="s">
        <v>758</v>
      </c>
      <c r="D1250" s="57">
        <v>400</v>
      </c>
      <c r="E1250" s="57">
        <v>470</v>
      </c>
      <c r="F1250" s="60">
        <v>390</v>
      </c>
      <c r="G1250" s="21">
        <v>500</v>
      </c>
      <c r="H1250" s="34">
        <v>415</v>
      </c>
      <c r="I1250" s="21">
        <f t="shared" si="97"/>
        <v>510</v>
      </c>
      <c r="J1250" s="35">
        <v>425</v>
      </c>
    </row>
    <row r="1251" spans="1:10" ht="20.100000000000001" customHeight="1">
      <c r="A1251" s="7" t="s">
        <v>2072</v>
      </c>
      <c r="B1251" s="54" t="s">
        <v>2073</v>
      </c>
      <c r="C1251" s="9" t="s">
        <v>758</v>
      </c>
      <c r="D1251" s="57">
        <v>700</v>
      </c>
      <c r="E1251" s="57">
        <f t="shared" si="95"/>
        <v>780</v>
      </c>
      <c r="F1251" s="60">
        <v>650</v>
      </c>
      <c r="G1251" s="21">
        <f t="shared" si="96"/>
        <v>840</v>
      </c>
      <c r="H1251" s="34">
        <v>700</v>
      </c>
      <c r="I1251" s="21">
        <v>850</v>
      </c>
      <c r="J1251" s="35">
        <v>708</v>
      </c>
    </row>
    <row r="1252" spans="1:10" ht="20.100000000000001" customHeight="1">
      <c r="A1252" s="7" t="s">
        <v>2074</v>
      </c>
      <c r="B1252" s="54" t="s">
        <v>2075</v>
      </c>
      <c r="C1252" s="9" t="s">
        <v>758</v>
      </c>
      <c r="D1252" s="57">
        <v>1050</v>
      </c>
      <c r="E1252" s="57">
        <v>1240</v>
      </c>
      <c r="F1252" s="60">
        <v>1030</v>
      </c>
      <c r="G1252" s="21">
        <f t="shared" si="96"/>
        <v>1320</v>
      </c>
      <c r="H1252" s="34">
        <v>1100</v>
      </c>
      <c r="I1252" s="21">
        <v>1350</v>
      </c>
      <c r="J1252" s="35">
        <v>1120</v>
      </c>
    </row>
    <row r="1253" spans="1:10" ht="20.100000000000001" customHeight="1">
      <c r="A1253" s="7" t="s">
        <v>2076</v>
      </c>
      <c r="B1253" s="54" t="s">
        <v>2077</v>
      </c>
      <c r="C1253" s="9" t="s">
        <v>1274</v>
      </c>
      <c r="D1253" s="57">
        <v>950</v>
      </c>
      <c r="E1253" s="57">
        <f t="shared" si="95"/>
        <v>960</v>
      </c>
      <c r="F1253" s="60">
        <v>800</v>
      </c>
      <c r="G1253" s="21">
        <f t="shared" si="96"/>
        <v>1020</v>
      </c>
      <c r="H1253" s="34">
        <v>850</v>
      </c>
      <c r="I1253" s="21">
        <v>1050</v>
      </c>
      <c r="J1253" s="35">
        <v>870</v>
      </c>
    </row>
    <row r="1254" spans="1:10" ht="20.100000000000001" customHeight="1">
      <c r="A1254" s="7" t="s">
        <v>2078</v>
      </c>
      <c r="B1254" s="54" t="s">
        <v>2079</v>
      </c>
      <c r="C1254" s="9" t="s">
        <v>1274</v>
      </c>
      <c r="D1254" s="57">
        <v>1200</v>
      </c>
      <c r="E1254" s="57">
        <f t="shared" si="95"/>
        <v>1440</v>
      </c>
      <c r="F1254" s="60">
        <v>1200</v>
      </c>
      <c r="G1254" s="21">
        <v>1550</v>
      </c>
      <c r="H1254" s="34">
        <f t="shared" si="94"/>
        <v>1284</v>
      </c>
      <c r="I1254" s="21">
        <v>1570</v>
      </c>
      <c r="J1254" s="35">
        <f t="shared" ref="J1254:J1288" si="98">F1254*1.09</f>
        <v>1308</v>
      </c>
    </row>
    <row r="1255" spans="1:10" ht="20.100000000000001" customHeight="1">
      <c r="A1255" s="7" t="s">
        <v>2080</v>
      </c>
      <c r="B1255" s="54" t="s">
        <v>2081</v>
      </c>
      <c r="C1255" s="9" t="s">
        <v>1274</v>
      </c>
      <c r="D1255" s="57">
        <v>1650</v>
      </c>
      <c r="E1255" s="57">
        <f t="shared" si="95"/>
        <v>1980</v>
      </c>
      <c r="F1255" s="60">
        <v>1650</v>
      </c>
      <c r="G1255" s="21">
        <v>2120</v>
      </c>
      <c r="H1255" s="34">
        <v>1760</v>
      </c>
      <c r="I1255" s="21">
        <f t="shared" si="97"/>
        <v>2160</v>
      </c>
      <c r="J1255" s="35">
        <v>1800</v>
      </c>
    </row>
    <row r="1256" spans="1:10" ht="20.100000000000001" customHeight="1">
      <c r="A1256" s="7" t="s">
        <v>2082</v>
      </c>
      <c r="B1256" s="54" t="s">
        <v>2083</v>
      </c>
      <c r="C1256" s="9" t="s">
        <v>1274</v>
      </c>
      <c r="D1256" s="57">
        <v>3250</v>
      </c>
      <c r="E1256" s="57">
        <f t="shared" si="95"/>
        <v>2760</v>
      </c>
      <c r="F1256" s="60">
        <v>2300</v>
      </c>
      <c r="G1256" s="21">
        <v>2960</v>
      </c>
      <c r="H1256" s="34">
        <f t="shared" ref="H1256:H1288" si="99">F1256*1.07</f>
        <v>2461</v>
      </c>
      <c r="I1256" s="21">
        <v>3010</v>
      </c>
      <c r="J1256" s="35">
        <f t="shared" si="98"/>
        <v>2507</v>
      </c>
    </row>
    <row r="1257" spans="1:10" ht="20.100000000000001" customHeight="1">
      <c r="A1257" s="7" t="s">
        <v>2084</v>
      </c>
      <c r="B1257" s="54" t="s">
        <v>2085</v>
      </c>
      <c r="C1257" s="9" t="s">
        <v>1274</v>
      </c>
      <c r="D1257" s="57">
        <v>2920</v>
      </c>
      <c r="E1257" s="57">
        <v>3440</v>
      </c>
      <c r="F1257" s="60">
        <v>2860</v>
      </c>
      <c r="G1257" s="21">
        <v>3680</v>
      </c>
      <c r="H1257" s="34">
        <v>3060</v>
      </c>
      <c r="I1257" s="21">
        <v>3740</v>
      </c>
      <c r="J1257" s="35">
        <v>3117</v>
      </c>
    </row>
    <row r="1258" spans="1:10" ht="20.100000000000001" customHeight="1">
      <c r="A1258" s="7" t="s">
        <v>2086</v>
      </c>
      <c r="B1258" s="54" t="s">
        <v>2087</v>
      </c>
      <c r="C1258" s="9" t="s">
        <v>1274</v>
      </c>
      <c r="D1258" s="57">
        <v>3550</v>
      </c>
      <c r="E1258" s="57">
        <v>4220</v>
      </c>
      <c r="F1258" s="60">
        <v>3510</v>
      </c>
      <c r="G1258" s="21">
        <v>4510</v>
      </c>
      <c r="H1258" s="34">
        <v>3756</v>
      </c>
      <c r="I1258" s="21">
        <v>4600</v>
      </c>
      <c r="J1258" s="35">
        <v>3826</v>
      </c>
    </row>
    <row r="1259" spans="1:10" ht="20.100000000000001" customHeight="1">
      <c r="A1259" s="7" t="s">
        <v>2088</v>
      </c>
      <c r="B1259" s="54" t="s">
        <v>2089</v>
      </c>
      <c r="C1259" s="9" t="s">
        <v>1274</v>
      </c>
      <c r="D1259" s="57">
        <v>4500</v>
      </c>
      <c r="E1259" s="57">
        <f t="shared" si="95"/>
        <v>5400</v>
      </c>
      <c r="F1259" s="60">
        <v>4500</v>
      </c>
      <c r="G1259" s="21">
        <v>5780</v>
      </c>
      <c r="H1259" s="34">
        <f t="shared" si="99"/>
        <v>4815</v>
      </c>
      <c r="I1259" s="21">
        <v>5890</v>
      </c>
      <c r="J1259" s="35">
        <f t="shared" si="98"/>
        <v>4905</v>
      </c>
    </row>
    <row r="1260" spans="1:10" ht="20.100000000000001" customHeight="1">
      <c r="A1260" s="7" t="s">
        <v>2090</v>
      </c>
      <c r="B1260" s="54" t="s">
        <v>2091</v>
      </c>
      <c r="C1260" s="9" t="s">
        <v>1274</v>
      </c>
      <c r="D1260" s="57">
        <v>5200</v>
      </c>
      <c r="E1260" s="57">
        <f t="shared" si="95"/>
        <v>6240</v>
      </c>
      <c r="F1260" s="60">
        <v>5200</v>
      </c>
      <c r="G1260" s="21">
        <v>6680</v>
      </c>
      <c r="H1260" s="34">
        <f t="shared" si="99"/>
        <v>5564</v>
      </c>
      <c r="I1260" s="21">
        <v>6810</v>
      </c>
      <c r="J1260" s="35">
        <f t="shared" si="98"/>
        <v>5668</v>
      </c>
    </row>
    <row r="1261" spans="1:10" ht="20.100000000000001" customHeight="1">
      <c r="A1261" s="7" t="s">
        <v>2092</v>
      </c>
      <c r="B1261" s="54" t="s">
        <v>2093</v>
      </c>
      <c r="C1261" s="9" t="s">
        <v>1274</v>
      </c>
      <c r="D1261" s="57">
        <v>6580</v>
      </c>
      <c r="E1261" s="57">
        <v>7900</v>
      </c>
      <c r="F1261" s="60">
        <v>6580</v>
      </c>
      <c r="G1261" s="21">
        <v>8450</v>
      </c>
      <c r="H1261" s="34">
        <v>7040</v>
      </c>
      <c r="I1261" s="21">
        <v>8610</v>
      </c>
      <c r="J1261" s="35">
        <v>7170</v>
      </c>
    </row>
    <row r="1262" spans="1:10" ht="20.100000000000001" customHeight="1">
      <c r="A1262" s="7" t="s">
        <v>2094</v>
      </c>
      <c r="B1262" s="54" t="s">
        <v>2095</v>
      </c>
      <c r="C1262" s="9" t="s">
        <v>1274</v>
      </c>
      <c r="D1262" s="57">
        <v>7930</v>
      </c>
      <c r="E1262" s="57">
        <v>9520</v>
      </c>
      <c r="F1262" s="60">
        <v>7930</v>
      </c>
      <c r="G1262" s="21">
        <v>10190</v>
      </c>
      <c r="H1262" s="34">
        <v>8485</v>
      </c>
      <c r="I1262" s="21">
        <v>10380</v>
      </c>
      <c r="J1262" s="35">
        <v>8643</v>
      </c>
    </row>
    <row r="1263" spans="1:10" ht="20.100000000000001" customHeight="1">
      <c r="A1263" s="7" t="s">
        <v>2096</v>
      </c>
      <c r="B1263" s="54" t="s">
        <v>2097</v>
      </c>
      <c r="C1263" s="9" t="s">
        <v>1274</v>
      </c>
      <c r="D1263" s="57">
        <v>11000</v>
      </c>
      <c r="E1263" s="57">
        <f t="shared" si="95"/>
        <v>13200</v>
      </c>
      <c r="F1263" s="60">
        <v>11000</v>
      </c>
      <c r="G1263" s="21">
        <v>14130</v>
      </c>
      <c r="H1263" s="34">
        <f t="shared" si="99"/>
        <v>11770</v>
      </c>
      <c r="I1263" s="21">
        <v>14390</v>
      </c>
      <c r="J1263" s="35">
        <f t="shared" si="98"/>
        <v>11990</v>
      </c>
    </row>
    <row r="1264" spans="1:10" ht="20.100000000000001" customHeight="1">
      <c r="A1264" s="7" t="s">
        <v>2098</v>
      </c>
      <c r="B1264" s="54" t="s">
        <v>2099</v>
      </c>
      <c r="C1264" s="9" t="s">
        <v>1274</v>
      </c>
      <c r="D1264" s="57">
        <v>11900</v>
      </c>
      <c r="E1264" s="57">
        <f t="shared" si="95"/>
        <v>14280</v>
      </c>
      <c r="F1264" s="60">
        <v>11900</v>
      </c>
      <c r="G1264" s="21">
        <v>15280</v>
      </c>
      <c r="H1264" s="34">
        <f t="shared" si="99"/>
        <v>12733</v>
      </c>
      <c r="I1264" s="21">
        <v>15570</v>
      </c>
      <c r="J1264" s="35">
        <f t="shared" si="98"/>
        <v>12971.000000000002</v>
      </c>
    </row>
    <row r="1265" spans="1:10" ht="20.100000000000001" customHeight="1">
      <c r="A1265" s="7" t="s">
        <v>2100</v>
      </c>
      <c r="B1265" s="54" t="s">
        <v>2101</v>
      </c>
      <c r="C1265" s="9" t="s">
        <v>1274</v>
      </c>
      <c r="D1265" s="57">
        <v>12000</v>
      </c>
      <c r="E1265" s="57">
        <f t="shared" si="95"/>
        <v>14400</v>
      </c>
      <c r="F1265" s="60">
        <v>12000</v>
      </c>
      <c r="G1265" s="21">
        <v>15410</v>
      </c>
      <c r="H1265" s="34">
        <f t="shared" si="99"/>
        <v>12840</v>
      </c>
      <c r="I1265" s="21">
        <v>15700</v>
      </c>
      <c r="J1265" s="35">
        <f t="shared" si="98"/>
        <v>13080.000000000002</v>
      </c>
    </row>
    <row r="1266" spans="1:10" ht="20.100000000000001" customHeight="1">
      <c r="A1266" s="7" t="s">
        <v>2102</v>
      </c>
      <c r="B1266" s="54" t="s">
        <v>2103</v>
      </c>
      <c r="C1266" s="9" t="s">
        <v>1274</v>
      </c>
      <c r="D1266" s="57">
        <v>14500</v>
      </c>
      <c r="E1266" s="57">
        <f t="shared" si="95"/>
        <v>17400</v>
      </c>
      <c r="F1266" s="60">
        <v>14500</v>
      </c>
      <c r="G1266" s="21">
        <v>18620</v>
      </c>
      <c r="H1266" s="34">
        <f t="shared" si="99"/>
        <v>15515</v>
      </c>
      <c r="I1266" s="21">
        <v>18970</v>
      </c>
      <c r="J1266" s="35">
        <f t="shared" si="98"/>
        <v>15805.000000000002</v>
      </c>
    </row>
    <row r="1267" spans="1:10" ht="20.100000000000001" customHeight="1">
      <c r="A1267" s="7" t="s">
        <v>2104</v>
      </c>
      <c r="B1267" s="54" t="s">
        <v>2105</v>
      </c>
      <c r="C1267" s="9" t="s">
        <v>1274</v>
      </c>
      <c r="D1267" s="57">
        <v>16300</v>
      </c>
      <c r="E1267" s="57">
        <f t="shared" si="95"/>
        <v>360</v>
      </c>
      <c r="F1267" s="60">
        <v>300</v>
      </c>
      <c r="G1267" s="21">
        <v>390</v>
      </c>
      <c r="H1267" s="34">
        <f t="shared" si="99"/>
        <v>321</v>
      </c>
      <c r="I1267" s="21">
        <v>400</v>
      </c>
      <c r="J1267" s="35">
        <f t="shared" si="98"/>
        <v>327</v>
      </c>
    </row>
    <row r="1268" spans="1:10" ht="20.100000000000001" customHeight="1">
      <c r="A1268" s="7" t="s">
        <v>2106</v>
      </c>
      <c r="B1268" s="54" t="s">
        <v>2107</v>
      </c>
      <c r="C1268" s="9" t="s">
        <v>296</v>
      </c>
      <c r="D1268" s="57">
        <v>30</v>
      </c>
      <c r="E1268" s="57">
        <v>40</v>
      </c>
      <c r="F1268" s="60">
        <v>30</v>
      </c>
      <c r="G1268" s="21">
        <v>40</v>
      </c>
      <c r="H1268" s="34">
        <v>32</v>
      </c>
      <c r="I1268" s="21">
        <v>40</v>
      </c>
      <c r="J1268" s="35">
        <v>33</v>
      </c>
    </row>
    <row r="1269" spans="1:10" ht="20.100000000000001" customHeight="1">
      <c r="A1269" s="7" t="s">
        <v>2108</v>
      </c>
      <c r="B1269" s="54" t="s">
        <v>2109</v>
      </c>
      <c r="C1269" s="9" t="s">
        <v>296</v>
      </c>
      <c r="D1269" s="57">
        <v>38</v>
      </c>
      <c r="E1269" s="57">
        <v>50</v>
      </c>
      <c r="F1269" s="60">
        <v>38</v>
      </c>
      <c r="G1269" s="21">
        <v>50</v>
      </c>
      <c r="H1269" s="34">
        <v>40</v>
      </c>
      <c r="I1269" s="21">
        <v>50</v>
      </c>
      <c r="J1269" s="35">
        <v>41</v>
      </c>
    </row>
    <row r="1270" spans="1:10" ht="20.100000000000001" customHeight="1">
      <c r="A1270" s="7" t="s">
        <v>2110</v>
      </c>
      <c r="B1270" s="54" t="s">
        <v>2111</v>
      </c>
      <c r="C1270" s="9" t="s">
        <v>296</v>
      </c>
      <c r="D1270" s="57">
        <v>66</v>
      </c>
      <c r="E1270" s="57">
        <v>80</v>
      </c>
      <c r="F1270" s="60">
        <v>66</v>
      </c>
      <c r="G1270" s="21">
        <v>90</v>
      </c>
      <c r="H1270" s="34">
        <v>71</v>
      </c>
      <c r="I1270" s="21">
        <v>90</v>
      </c>
      <c r="J1270" s="35">
        <v>72</v>
      </c>
    </row>
    <row r="1271" spans="1:10" ht="20.100000000000001" customHeight="1">
      <c r="A1271" s="7" t="s">
        <v>2112</v>
      </c>
      <c r="B1271" s="54" t="s">
        <v>2113</v>
      </c>
      <c r="C1271" s="9" t="s">
        <v>296</v>
      </c>
      <c r="D1271" s="57">
        <v>78</v>
      </c>
      <c r="E1271" s="57">
        <v>100</v>
      </c>
      <c r="F1271" s="60">
        <v>78</v>
      </c>
      <c r="G1271" s="21">
        <v>100</v>
      </c>
      <c r="H1271" s="34">
        <v>83</v>
      </c>
      <c r="I1271" s="21">
        <v>110</v>
      </c>
      <c r="J1271" s="35">
        <v>85</v>
      </c>
    </row>
    <row r="1272" spans="1:10" ht="20.100000000000001" customHeight="1">
      <c r="A1272" s="7" t="s">
        <v>2114</v>
      </c>
      <c r="B1272" s="54" t="s">
        <v>2115</v>
      </c>
      <c r="C1272" s="9" t="s">
        <v>296</v>
      </c>
      <c r="D1272" s="57">
        <v>115</v>
      </c>
      <c r="E1272" s="57">
        <v>140</v>
      </c>
      <c r="F1272" s="60">
        <v>115</v>
      </c>
      <c r="G1272" s="21">
        <v>150</v>
      </c>
      <c r="H1272" s="34">
        <v>123</v>
      </c>
      <c r="I1272" s="21">
        <f t="shared" si="97"/>
        <v>150</v>
      </c>
      <c r="J1272" s="35">
        <v>125</v>
      </c>
    </row>
    <row r="1273" spans="1:10" ht="20.100000000000001" customHeight="1">
      <c r="A1273" s="7" t="s">
        <v>2116</v>
      </c>
      <c r="B1273" s="54" t="s">
        <v>2117</v>
      </c>
      <c r="C1273" s="9" t="s">
        <v>296</v>
      </c>
      <c r="D1273" s="57">
        <v>132</v>
      </c>
      <c r="E1273" s="57">
        <v>160</v>
      </c>
      <c r="F1273" s="60">
        <v>132</v>
      </c>
      <c r="G1273" s="21">
        <v>170</v>
      </c>
      <c r="H1273" s="34">
        <v>141</v>
      </c>
      <c r="I1273" s="21">
        <v>180</v>
      </c>
      <c r="J1273" s="35">
        <v>144</v>
      </c>
    </row>
    <row r="1274" spans="1:10" ht="20.100000000000001" customHeight="1">
      <c r="A1274" s="7" t="s">
        <v>2118</v>
      </c>
      <c r="B1274" s="54" t="s">
        <v>2119</v>
      </c>
      <c r="C1274" s="9" t="s">
        <v>296</v>
      </c>
      <c r="D1274" s="57">
        <v>240</v>
      </c>
      <c r="E1274" s="57">
        <v>290</v>
      </c>
      <c r="F1274" s="60">
        <v>240</v>
      </c>
      <c r="G1274" s="21">
        <v>310</v>
      </c>
      <c r="H1274" s="34">
        <v>257</v>
      </c>
      <c r="I1274" s="21">
        <v>320</v>
      </c>
      <c r="J1274" s="35">
        <v>262</v>
      </c>
    </row>
    <row r="1275" spans="1:10" ht="20.100000000000001" customHeight="1">
      <c r="A1275" s="7" t="s">
        <v>2120</v>
      </c>
      <c r="B1275" s="54" t="s">
        <v>2121</v>
      </c>
      <c r="C1275" s="9" t="s">
        <v>296</v>
      </c>
      <c r="D1275" s="57">
        <v>280</v>
      </c>
      <c r="E1275" s="57">
        <v>340</v>
      </c>
      <c r="F1275" s="60">
        <v>280</v>
      </c>
      <c r="G1275" s="21">
        <f t="shared" si="96"/>
        <v>360</v>
      </c>
      <c r="H1275" s="34">
        <v>300</v>
      </c>
      <c r="I1275" s="21">
        <v>370</v>
      </c>
      <c r="J1275" s="35">
        <v>305</v>
      </c>
    </row>
    <row r="1276" spans="1:10" ht="20.100000000000001" customHeight="1">
      <c r="A1276" s="7" t="s">
        <v>2122</v>
      </c>
      <c r="B1276" s="54" t="s">
        <v>2123</v>
      </c>
      <c r="C1276" s="9" t="s">
        <v>296</v>
      </c>
      <c r="D1276" s="57">
        <v>305</v>
      </c>
      <c r="E1276" s="57">
        <v>370</v>
      </c>
      <c r="F1276" s="60">
        <v>305</v>
      </c>
      <c r="G1276" s="21">
        <v>400</v>
      </c>
      <c r="H1276" s="34">
        <v>326</v>
      </c>
      <c r="I1276" s="21">
        <v>400</v>
      </c>
      <c r="J1276" s="35">
        <v>332</v>
      </c>
    </row>
    <row r="1277" spans="1:10" ht="20.100000000000001" customHeight="1">
      <c r="A1277" s="7" t="s">
        <v>2124</v>
      </c>
      <c r="B1277" s="54" t="s">
        <v>2125</v>
      </c>
      <c r="C1277" s="9" t="s">
        <v>296</v>
      </c>
      <c r="D1277" s="57">
        <v>380</v>
      </c>
      <c r="E1277" s="57">
        <v>460</v>
      </c>
      <c r="F1277" s="60">
        <v>380</v>
      </c>
      <c r="G1277" s="21">
        <v>490</v>
      </c>
      <c r="H1277" s="34">
        <v>407</v>
      </c>
      <c r="I1277" s="21">
        <v>500</v>
      </c>
      <c r="J1277" s="35">
        <v>414</v>
      </c>
    </row>
    <row r="1278" spans="1:10" ht="20.100000000000001" customHeight="1">
      <c r="A1278" s="7" t="s">
        <v>2126</v>
      </c>
      <c r="B1278" s="54" t="s">
        <v>2127</v>
      </c>
      <c r="C1278" s="9" t="s">
        <v>296</v>
      </c>
      <c r="D1278" s="57">
        <v>575</v>
      </c>
      <c r="E1278" s="57">
        <f t="shared" ref="E1278:E1340" si="100">F1278*1.2</f>
        <v>690</v>
      </c>
      <c r="F1278" s="60">
        <v>575</v>
      </c>
      <c r="G1278" s="21">
        <v>740</v>
      </c>
      <c r="H1278" s="34">
        <v>615</v>
      </c>
      <c r="I1278" s="21">
        <v>760</v>
      </c>
      <c r="J1278" s="35">
        <v>627</v>
      </c>
    </row>
    <row r="1279" spans="1:10" ht="20.100000000000001" customHeight="1">
      <c r="A1279" s="7" t="s">
        <v>2128</v>
      </c>
      <c r="B1279" s="54" t="s">
        <v>2129</v>
      </c>
      <c r="C1279" s="9" t="s">
        <v>296</v>
      </c>
      <c r="D1279" s="57">
        <v>690</v>
      </c>
      <c r="E1279" s="57">
        <v>830</v>
      </c>
      <c r="F1279" s="60">
        <v>690</v>
      </c>
      <c r="G1279" s="21">
        <v>890</v>
      </c>
      <c r="H1279" s="34">
        <v>738</v>
      </c>
      <c r="I1279" s="21">
        <v>910</v>
      </c>
      <c r="J1279" s="35">
        <v>752</v>
      </c>
    </row>
    <row r="1280" spans="1:10" ht="20.100000000000001" customHeight="1">
      <c r="A1280" s="7" t="s">
        <v>2130</v>
      </c>
      <c r="B1280" s="54" t="s">
        <v>2131</v>
      </c>
      <c r="C1280" s="9" t="s">
        <v>296</v>
      </c>
      <c r="D1280" s="57">
        <v>760</v>
      </c>
      <c r="E1280" s="57">
        <v>920</v>
      </c>
      <c r="F1280" s="60">
        <v>760</v>
      </c>
      <c r="G1280" s="21">
        <v>980</v>
      </c>
      <c r="H1280" s="34">
        <v>815</v>
      </c>
      <c r="I1280" s="21">
        <v>1000</v>
      </c>
      <c r="J1280" s="35">
        <v>830</v>
      </c>
    </row>
    <row r="1281" spans="1:10" ht="20.100000000000001" customHeight="1">
      <c r="A1281" s="7" t="s">
        <v>2132</v>
      </c>
      <c r="B1281" s="54" t="s">
        <v>2133</v>
      </c>
      <c r="C1281" s="9" t="s">
        <v>296</v>
      </c>
      <c r="D1281" s="57">
        <v>1000</v>
      </c>
      <c r="E1281" s="57">
        <f t="shared" si="100"/>
        <v>1200</v>
      </c>
      <c r="F1281" s="60">
        <v>1000</v>
      </c>
      <c r="G1281" s="21">
        <v>1290</v>
      </c>
      <c r="H1281" s="34">
        <f t="shared" si="99"/>
        <v>1070</v>
      </c>
      <c r="I1281" s="21">
        <v>1310</v>
      </c>
      <c r="J1281" s="35">
        <f t="shared" si="98"/>
        <v>1090</v>
      </c>
    </row>
    <row r="1282" spans="1:10" ht="20.100000000000001" customHeight="1">
      <c r="A1282" s="7" t="s">
        <v>2134</v>
      </c>
      <c r="B1282" s="54" t="s">
        <v>2135</v>
      </c>
      <c r="C1282" s="9" t="s">
        <v>296</v>
      </c>
      <c r="D1282" s="57">
        <v>1200</v>
      </c>
      <c r="E1282" s="57">
        <f t="shared" si="100"/>
        <v>1440</v>
      </c>
      <c r="F1282" s="60">
        <v>1200</v>
      </c>
      <c r="G1282" s="21">
        <v>1550</v>
      </c>
      <c r="H1282" s="34">
        <f t="shared" si="99"/>
        <v>1284</v>
      </c>
      <c r="I1282" s="21">
        <v>1570</v>
      </c>
      <c r="J1282" s="35">
        <f t="shared" si="98"/>
        <v>1308</v>
      </c>
    </row>
    <row r="1283" spans="1:10">
      <c r="A1283" s="7" t="s">
        <v>2136</v>
      </c>
      <c r="B1283" s="54" t="s">
        <v>2137</v>
      </c>
      <c r="C1283" s="9" t="s">
        <v>681</v>
      </c>
      <c r="D1283" s="57">
        <v>13000</v>
      </c>
      <c r="E1283" s="57">
        <f t="shared" si="100"/>
        <v>15600</v>
      </c>
      <c r="F1283" s="60">
        <v>13000</v>
      </c>
      <c r="G1283" s="21">
        <v>16700</v>
      </c>
      <c r="H1283" s="34">
        <f t="shared" si="99"/>
        <v>13910</v>
      </c>
      <c r="I1283" s="21">
        <v>17010</v>
      </c>
      <c r="J1283" s="35">
        <f t="shared" si="98"/>
        <v>14170.000000000002</v>
      </c>
    </row>
    <row r="1284" spans="1:10">
      <c r="A1284" s="7" t="s">
        <v>2138</v>
      </c>
      <c r="B1284" s="54" t="s">
        <v>2139</v>
      </c>
      <c r="C1284" s="9" t="s">
        <v>681</v>
      </c>
      <c r="D1284" s="57">
        <v>18000</v>
      </c>
      <c r="E1284" s="57">
        <f t="shared" si="100"/>
        <v>21600</v>
      </c>
      <c r="F1284" s="60">
        <v>18000</v>
      </c>
      <c r="G1284" s="21">
        <v>23120</v>
      </c>
      <c r="H1284" s="34">
        <f t="shared" si="99"/>
        <v>19260</v>
      </c>
      <c r="I1284" s="21">
        <v>23550</v>
      </c>
      <c r="J1284" s="35">
        <f t="shared" si="98"/>
        <v>19620</v>
      </c>
    </row>
    <row r="1285" spans="1:10" s="50" customFormat="1" ht="25.5">
      <c r="A1285" s="73" t="s">
        <v>2140</v>
      </c>
      <c r="B1285" s="74" t="s">
        <v>2141</v>
      </c>
      <c r="C1285" s="75" t="s">
        <v>681</v>
      </c>
      <c r="D1285" s="57">
        <v>13700</v>
      </c>
      <c r="E1285" s="57">
        <f t="shared" si="100"/>
        <v>16440</v>
      </c>
      <c r="F1285" s="57">
        <v>13700</v>
      </c>
      <c r="G1285" s="47">
        <v>17600</v>
      </c>
      <c r="H1285" s="47">
        <f t="shared" si="99"/>
        <v>14659</v>
      </c>
      <c r="I1285" s="47">
        <v>17920</v>
      </c>
      <c r="J1285" s="49">
        <f t="shared" si="98"/>
        <v>14933.000000000002</v>
      </c>
    </row>
    <row r="1286" spans="1:10" ht="25.5">
      <c r="A1286" s="7" t="s">
        <v>2142</v>
      </c>
      <c r="B1286" s="54" t="s">
        <v>2143</v>
      </c>
      <c r="C1286" s="9" t="s">
        <v>681</v>
      </c>
      <c r="D1286" s="57">
        <v>19650</v>
      </c>
      <c r="E1286" s="57">
        <f t="shared" si="100"/>
        <v>23580</v>
      </c>
      <c r="F1286" s="60">
        <v>19650</v>
      </c>
      <c r="G1286" s="21">
        <f t="shared" ref="G1286:G1340" si="101">H1286*1.2</f>
        <v>25230</v>
      </c>
      <c r="H1286" s="34">
        <v>21025</v>
      </c>
      <c r="I1286" s="21">
        <v>25710</v>
      </c>
      <c r="J1286" s="35">
        <v>21420</v>
      </c>
    </row>
    <row r="1287" spans="1:10" ht="20.100000000000001" customHeight="1">
      <c r="A1287" s="7" t="s">
        <v>2144</v>
      </c>
      <c r="B1287" s="54" t="s">
        <v>2145</v>
      </c>
      <c r="C1287" s="9" t="s">
        <v>1274</v>
      </c>
      <c r="D1287" s="57">
        <v>2180</v>
      </c>
      <c r="E1287" s="57">
        <v>2620</v>
      </c>
      <c r="F1287" s="60">
        <v>2180</v>
      </c>
      <c r="G1287" s="21">
        <v>2810</v>
      </c>
      <c r="H1287" s="34">
        <v>2335</v>
      </c>
      <c r="I1287" s="21">
        <f t="shared" ref="I1287:I1340" si="102">J1287*1.2</f>
        <v>2850</v>
      </c>
      <c r="J1287" s="35">
        <v>2375</v>
      </c>
    </row>
    <row r="1288" spans="1:10" ht="20.100000000000001" customHeight="1">
      <c r="A1288" s="7" t="s">
        <v>2146</v>
      </c>
      <c r="B1288" s="54" t="s">
        <v>2147</v>
      </c>
      <c r="C1288" s="9" t="s">
        <v>125</v>
      </c>
      <c r="D1288" s="57">
        <v>3500</v>
      </c>
      <c r="E1288" s="57">
        <f t="shared" si="100"/>
        <v>4200</v>
      </c>
      <c r="F1288" s="60">
        <v>3500</v>
      </c>
      <c r="G1288" s="21">
        <v>4500</v>
      </c>
      <c r="H1288" s="34">
        <f t="shared" si="99"/>
        <v>3745</v>
      </c>
      <c r="I1288" s="21">
        <v>4580</v>
      </c>
      <c r="J1288" s="35">
        <f t="shared" si="98"/>
        <v>3815.0000000000005</v>
      </c>
    </row>
    <row r="1289" spans="1:10" ht="20.100000000000001" customHeight="1">
      <c r="A1289" s="7" t="s">
        <v>2148</v>
      </c>
      <c r="B1289" s="54" t="s">
        <v>2149</v>
      </c>
      <c r="C1289" s="9" t="s">
        <v>1274</v>
      </c>
      <c r="D1289" s="57">
        <v>4110</v>
      </c>
      <c r="E1289" s="57">
        <v>4940</v>
      </c>
      <c r="F1289" s="60">
        <v>4110</v>
      </c>
      <c r="G1289" s="21">
        <v>5280</v>
      </c>
      <c r="H1289" s="34">
        <v>4398</v>
      </c>
      <c r="I1289" s="21">
        <v>5380</v>
      </c>
      <c r="J1289" s="35">
        <v>4480</v>
      </c>
    </row>
    <row r="1290" spans="1:10" ht="20.100000000000001" customHeight="1">
      <c r="A1290" s="7" t="s">
        <v>2150</v>
      </c>
      <c r="B1290" s="54" t="s">
        <v>2151</v>
      </c>
      <c r="C1290" s="9" t="s">
        <v>1274</v>
      </c>
      <c r="D1290" s="57">
        <v>3425</v>
      </c>
      <c r="E1290" s="57">
        <f t="shared" si="100"/>
        <v>4110</v>
      </c>
      <c r="F1290" s="60">
        <v>3425</v>
      </c>
      <c r="G1290" s="21">
        <v>4400</v>
      </c>
      <c r="H1290" s="34">
        <v>3665</v>
      </c>
      <c r="I1290" s="21">
        <v>4480</v>
      </c>
      <c r="J1290" s="35">
        <v>3733</v>
      </c>
    </row>
    <row r="1291" spans="1:10" ht="20.100000000000001" customHeight="1">
      <c r="A1291" s="7" t="s">
        <v>2152</v>
      </c>
      <c r="B1291" s="54" t="s">
        <v>2153</v>
      </c>
      <c r="C1291" s="9" t="s">
        <v>125</v>
      </c>
      <c r="D1291" s="57">
        <v>6960</v>
      </c>
      <c r="E1291" s="57">
        <v>8360</v>
      </c>
      <c r="F1291" s="60">
        <v>6960</v>
      </c>
      <c r="G1291" s="21">
        <v>8940</v>
      </c>
      <c r="H1291" s="34">
        <v>7447</v>
      </c>
      <c r="I1291" s="21">
        <v>9110</v>
      </c>
      <c r="J1291" s="35">
        <v>7586</v>
      </c>
    </row>
    <row r="1292" spans="1:10" ht="20.100000000000001" customHeight="1">
      <c r="A1292" s="7" t="s">
        <v>2154</v>
      </c>
      <c r="B1292" s="54" t="s">
        <v>2155</v>
      </c>
      <c r="C1292" s="9" t="s">
        <v>1274</v>
      </c>
      <c r="D1292" s="57">
        <v>8800</v>
      </c>
      <c r="E1292" s="57">
        <f t="shared" si="100"/>
        <v>10560</v>
      </c>
      <c r="F1292" s="60">
        <v>8800</v>
      </c>
      <c r="G1292" s="21">
        <v>11300</v>
      </c>
      <c r="H1292" s="34">
        <f t="shared" ref="H1292:H1352" si="103">F1292*1.07</f>
        <v>9416</v>
      </c>
      <c r="I1292" s="21">
        <v>11510</v>
      </c>
      <c r="J1292" s="35">
        <f t="shared" ref="J1292:J1354" si="104">F1292*1.09</f>
        <v>9592</v>
      </c>
    </row>
    <row r="1293" spans="1:10" ht="20.100000000000001" customHeight="1">
      <c r="A1293" s="7" t="s">
        <v>2156</v>
      </c>
      <c r="B1293" s="54" t="s">
        <v>2157</v>
      </c>
      <c r="C1293" s="9" t="s">
        <v>1274</v>
      </c>
      <c r="D1293" s="57">
        <v>10610</v>
      </c>
      <c r="E1293" s="57">
        <v>12740</v>
      </c>
      <c r="F1293" s="60">
        <v>10610</v>
      </c>
      <c r="G1293" s="21">
        <v>13630</v>
      </c>
      <c r="H1293" s="34">
        <v>11353</v>
      </c>
      <c r="I1293" s="21">
        <v>13880</v>
      </c>
      <c r="J1293" s="35">
        <v>11565</v>
      </c>
    </row>
    <row r="1294" spans="1:10" ht="20.100000000000001" customHeight="1">
      <c r="A1294" s="7" t="s">
        <v>2158</v>
      </c>
      <c r="B1294" s="54" t="s">
        <v>2159</v>
      </c>
      <c r="C1294" s="9" t="s">
        <v>1274</v>
      </c>
      <c r="D1294" s="57">
        <v>12900</v>
      </c>
      <c r="E1294" s="57">
        <f t="shared" si="100"/>
        <v>15480</v>
      </c>
      <c r="F1294" s="60">
        <v>12900</v>
      </c>
      <c r="G1294" s="21">
        <v>16570</v>
      </c>
      <c r="H1294" s="34">
        <f t="shared" si="103"/>
        <v>13803</v>
      </c>
      <c r="I1294" s="21">
        <v>16880</v>
      </c>
      <c r="J1294" s="35">
        <f t="shared" si="104"/>
        <v>14061.000000000002</v>
      </c>
    </row>
    <row r="1295" spans="1:10" ht="20.100000000000001" customHeight="1">
      <c r="A1295" s="7" t="s">
        <v>2160</v>
      </c>
      <c r="B1295" s="54" t="s">
        <v>2161</v>
      </c>
      <c r="C1295" s="9" t="s">
        <v>1274</v>
      </c>
      <c r="D1295" s="57">
        <v>15100</v>
      </c>
      <c r="E1295" s="57">
        <f t="shared" si="100"/>
        <v>18120</v>
      </c>
      <c r="F1295" s="60">
        <v>15100</v>
      </c>
      <c r="G1295" s="21">
        <v>19390</v>
      </c>
      <c r="H1295" s="34">
        <f t="shared" si="103"/>
        <v>16157.000000000002</v>
      </c>
      <c r="I1295" s="21">
        <v>19750</v>
      </c>
      <c r="J1295" s="35">
        <f t="shared" si="104"/>
        <v>16459</v>
      </c>
    </row>
    <row r="1296" spans="1:10" ht="20.100000000000001" customHeight="1">
      <c r="A1296" s="7" t="s">
        <v>2162</v>
      </c>
      <c r="B1296" s="54" t="s">
        <v>2163</v>
      </c>
      <c r="C1296" s="9" t="s">
        <v>1274</v>
      </c>
      <c r="D1296" s="57">
        <v>20630</v>
      </c>
      <c r="E1296" s="57">
        <v>24760</v>
      </c>
      <c r="F1296" s="60">
        <v>20630</v>
      </c>
      <c r="G1296" s="21">
        <v>26490</v>
      </c>
      <c r="H1296" s="34">
        <v>22074</v>
      </c>
      <c r="I1296" s="21">
        <v>26990</v>
      </c>
      <c r="J1296" s="35">
        <v>22490</v>
      </c>
    </row>
    <row r="1297" spans="1:10" ht="20.100000000000001" customHeight="1">
      <c r="A1297" s="7" t="s">
        <v>2164</v>
      </c>
      <c r="B1297" s="54" t="s">
        <v>2165</v>
      </c>
      <c r="C1297" s="9" t="s">
        <v>1274</v>
      </c>
      <c r="D1297" s="57">
        <v>25600</v>
      </c>
      <c r="E1297" s="57">
        <f t="shared" si="100"/>
        <v>30720</v>
      </c>
      <c r="F1297" s="60">
        <v>25600</v>
      </c>
      <c r="G1297" s="21">
        <v>32880</v>
      </c>
      <c r="H1297" s="34">
        <f t="shared" si="103"/>
        <v>27392</v>
      </c>
      <c r="I1297" s="21">
        <v>33490</v>
      </c>
      <c r="J1297" s="35">
        <f t="shared" si="104"/>
        <v>27904.000000000004</v>
      </c>
    </row>
    <row r="1298" spans="1:10" ht="20.100000000000001" customHeight="1">
      <c r="A1298" s="7" t="s">
        <v>2166</v>
      </c>
      <c r="B1298" s="54" t="s">
        <v>2167</v>
      </c>
      <c r="C1298" s="9" t="s">
        <v>1274</v>
      </c>
      <c r="D1298" s="57">
        <v>900</v>
      </c>
      <c r="E1298" s="57">
        <f t="shared" si="100"/>
        <v>1080</v>
      </c>
      <c r="F1298" s="60">
        <v>900</v>
      </c>
      <c r="G1298" s="21">
        <v>1160</v>
      </c>
      <c r="H1298" s="34">
        <f t="shared" si="103"/>
        <v>963</v>
      </c>
      <c r="I1298" s="21">
        <v>1180</v>
      </c>
      <c r="J1298" s="35">
        <f t="shared" si="104"/>
        <v>981.00000000000011</v>
      </c>
    </row>
    <row r="1299" spans="1:10" ht="20.100000000000001" customHeight="1">
      <c r="A1299" s="7" t="s">
        <v>2168</v>
      </c>
      <c r="B1299" s="54" t="s">
        <v>2169</v>
      </c>
      <c r="C1299" s="9" t="s">
        <v>1274</v>
      </c>
      <c r="D1299" s="57">
        <v>1120</v>
      </c>
      <c r="E1299" s="57">
        <v>1350</v>
      </c>
      <c r="F1299" s="60">
        <v>1120</v>
      </c>
      <c r="G1299" s="21">
        <v>1440</v>
      </c>
      <c r="H1299" s="34">
        <v>1198</v>
      </c>
      <c r="I1299" s="21">
        <v>1470</v>
      </c>
      <c r="J1299" s="35">
        <v>1222</v>
      </c>
    </row>
    <row r="1300" spans="1:10" ht="20.100000000000001" customHeight="1">
      <c r="A1300" s="7" t="s">
        <v>2170</v>
      </c>
      <c r="B1300" s="54" t="s">
        <v>2171</v>
      </c>
      <c r="C1300" s="9" t="s">
        <v>1274</v>
      </c>
      <c r="D1300" s="57">
        <v>1350</v>
      </c>
      <c r="E1300" s="57">
        <f t="shared" si="100"/>
        <v>1620</v>
      </c>
      <c r="F1300" s="60">
        <v>1350</v>
      </c>
      <c r="G1300" s="21">
        <v>1740</v>
      </c>
      <c r="H1300" s="34">
        <v>1445</v>
      </c>
      <c r="I1300" s="21">
        <v>1770</v>
      </c>
      <c r="J1300" s="35">
        <v>1472</v>
      </c>
    </row>
    <row r="1301" spans="1:10" ht="20.100000000000001" customHeight="1">
      <c r="A1301" s="7" t="s">
        <v>2172</v>
      </c>
      <c r="B1301" s="54" t="s">
        <v>2173</v>
      </c>
      <c r="C1301" s="9" t="s">
        <v>1274</v>
      </c>
      <c r="D1301" s="57">
        <v>2300</v>
      </c>
      <c r="E1301" s="57">
        <f t="shared" si="100"/>
        <v>2760</v>
      </c>
      <c r="F1301" s="60">
        <v>2300</v>
      </c>
      <c r="G1301" s="21">
        <v>2960</v>
      </c>
      <c r="H1301" s="34">
        <f t="shared" si="103"/>
        <v>2461</v>
      </c>
      <c r="I1301" s="21">
        <v>3010</v>
      </c>
      <c r="J1301" s="35">
        <f t="shared" si="104"/>
        <v>2507</v>
      </c>
    </row>
    <row r="1302" spans="1:10" ht="20.100000000000001" customHeight="1">
      <c r="A1302" s="7" t="s">
        <v>2174</v>
      </c>
      <c r="B1302" s="54" t="s">
        <v>2175</v>
      </c>
      <c r="C1302" s="9" t="s">
        <v>1274</v>
      </c>
      <c r="D1302" s="57">
        <v>3000</v>
      </c>
      <c r="E1302" s="57">
        <f t="shared" si="100"/>
        <v>3600</v>
      </c>
      <c r="F1302" s="60">
        <v>3000</v>
      </c>
      <c r="G1302" s="21">
        <v>3860</v>
      </c>
      <c r="H1302" s="34">
        <f t="shared" si="103"/>
        <v>3210</v>
      </c>
      <c r="I1302" s="21">
        <v>3930</v>
      </c>
      <c r="J1302" s="35">
        <f t="shared" si="104"/>
        <v>3270.0000000000005</v>
      </c>
    </row>
    <row r="1303" spans="1:10" ht="20.100000000000001" customHeight="1">
      <c r="A1303" s="7" t="s">
        <v>2176</v>
      </c>
      <c r="B1303" s="54" t="s">
        <v>2177</v>
      </c>
      <c r="C1303" s="9" t="s">
        <v>1274</v>
      </c>
      <c r="D1303" s="57">
        <v>4050</v>
      </c>
      <c r="E1303" s="57">
        <f t="shared" si="100"/>
        <v>4860</v>
      </c>
      <c r="F1303" s="60">
        <v>4050</v>
      </c>
      <c r="G1303" s="21">
        <v>5210</v>
      </c>
      <c r="H1303" s="34">
        <v>4335</v>
      </c>
      <c r="I1303" s="21">
        <v>5300</v>
      </c>
      <c r="J1303" s="35">
        <v>4415</v>
      </c>
    </row>
    <row r="1304" spans="1:10" ht="20.100000000000001" customHeight="1">
      <c r="A1304" s="7" t="s">
        <v>2178</v>
      </c>
      <c r="B1304" s="54" t="s">
        <v>2179</v>
      </c>
      <c r="C1304" s="9" t="s">
        <v>1274</v>
      </c>
      <c r="D1304" s="57">
        <v>4850</v>
      </c>
      <c r="E1304" s="57">
        <f t="shared" si="100"/>
        <v>5820</v>
      </c>
      <c r="F1304" s="60">
        <v>4850</v>
      </c>
      <c r="G1304" s="21">
        <v>6230</v>
      </c>
      <c r="H1304" s="34">
        <v>5190</v>
      </c>
      <c r="I1304" s="21">
        <v>6350</v>
      </c>
      <c r="J1304" s="35">
        <v>5290</v>
      </c>
    </row>
    <row r="1305" spans="1:10" ht="20.100000000000001" customHeight="1">
      <c r="A1305" s="7" t="s">
        <v>2180</v>
      </c>
      <c r="B1305" s="54" t="s">
        <v>2181</v>
      </c>
      <c r="C1305" s="9" t="s">
        <v>1274</v>
      </c>
      <c r="D1305" s="57">
        <v>6400</v>
      </c>
      <c r="E1305" s="57">
        <f t="shared" si="100"/>
        <v>7680</v>
      </c>
      <c r="F1305" s="60">
        <v>6400</v>
      </c>
      <c r="G1305" s="21">
        <v>8220</v>
      </c>
      <c r="H1305" s="34">
        <f t="shared" si="103"/>
        <v>6848</v>
      </c>
      <c r="I1305" s="21">
        <v>8380</v>
      </c>
      <c r="J1305" s="35">
        <f t="shared" si="104"/>
        <v>6976.0000000000009</v>
      </c>
    </row>
    <row r="1306" spans="1:10" ht="20.100000000000001" customHeight="1">
      <c r="A1306" s="7" t="s">
        <v>2182</v>
      </c>
      <c r="B1306" s="54" t="s">
        <v>2183</v>
      </c>
      <c r="C1306" s="9" t="s">
        <v>1274</v>
      </c>
      <c r="D1306" s="57">
        <v>7750</v>
      </c>
      <c r="E1306" s="57">
        <f t="shared" si="100"/>
        <v>9300</v>
      </c>
      <c r="F1306" s="60">
        <v>7750</v>
      </c>
      <c r="G1306" s="21">
        <v>9960</v>
      </c>
      <c r="H1306" s="34">
        <v>8293</v>
      </c>
      <c r="I1306" s="21">
        <v>10140</v>
      </c>
      <c r="J1306" s="35">
        <v>8448</v>
      </c>
    </row>
    <row r="1307" spans="1:10" ht="20.100000000000001" customHeight="1">
      <c r="A1307" s="7" t="s">
        <v>2184</v>
      </c>
      <c r="B1307" s="54" t="s">
        <v>2185</v>
      </c>
      <c r="C1307" s="9" t="s">
        <v>1274</v>
      </c>
      <c r="D1307" s="57">
        <v>9000</v>
      </c>
      <c r="E1307" s="57">
        <f t="shared" si="100"/>
        <v>10800</v>
      </c>
      <c r="F1307" s="60">
        <v>9000</v>
      </c>
      <c r="G1307" s="21">
        <v>11560</v>
      </c>
      <c r="H1307" s="34">
        <f t="shared" si="103"/>
        <v>9630</v>
      </c>
      <c r="I1307" s="21">
        <v>11780</v>
      </c>
      <c r="J1307" s="35">
        <f t="shared" si="104"/>
        <v>9810</v>
      </c>
    </row>
    <row r="1308" spans="1:10" ht="20.100000000000001" customHeight="1">
      <c r="A1308" s="7" t="s">
        <v>2186</v>
      </c>
      <c r="B1308" s="54" t="s">
        <v>2187</v>
      </c>
      <c r="C1308" s="9" t="s">
        <v>1274</v>
      </c>
      <c r="D1308" s="57">
        <v>12595</v>
      </c>
      <c r="E1308" s="57">
        <v>15120</v>
      </c>
      <c r="F1308" s="60">
        <v>12595</v>
      </c>
      <c r="G1308" s="21">
        <v>16180</v>
      </c>
      <c r="H1308" s="34">
        <v>13480</v>
      </c>
      <c r="I1308" s="21">
        <v>16480</v>
      </c>
      <c r="J1308" s="35">
        <v>13730</v>
      </c>
    </row>
    <row r="1309" spans="1:10" ht="25.5">
      <c r="A1309" s="7" t="s">
        <v>2188</v>
      </c>
      <c r="B1309" s="54" t="s">
        <v>3564</v>
      </c>
      <c r="C1309" s="9" t="s">
        <v>681</v>
      </c>
      <c r="D1309" s="57">
        <v>5450</v>
      </c>
      <c r="E1309" s="57">
        <f t="shared" si="100"/>
        <v>6540</v>
      </c>
      <c r="F1309" s="60">
        <v>5450</v>
      </c>
      <c r="G1309" s="21">
        <v>7000</v>
      </c>
      <c r="H1309" s="34">
        <v>5832</v>
      </c>
      <c r="I1309" s="21">
        <v>7130</v>
      </c>
      <c r="J1309" s="35">
        <v>5940</v>
      </c>
    </row>
    <row r="1310" spans="1:10" ht="24" customHeight="1">
      <c r="A1310" s="7" t="s">
        <v>2189</v>
      </c>
      <c r="B1310" s="54" t="s">
        <v>3565</v>
      </c>
      <c r="C1310" s="9" t="s">
        <v>681</v>
      </c>
      <c r="D1310" s="57">
        <v>8200</v>
      </c>
      <c r="E1310" s="57">
        <f t="shared" si="100"/>
        <v>9840</v>
      </c>
      <c r="F1310" s="60">
        <v>8200</v>
      </c>
      <c r="G1310" s="21">
        <v>10530</v>
      </c>
      <c r="H1310" s="34">
        <f t="shared" si="103"/>
        <v>8774</v>
      </c>
      <c r="I1310" s="21">
        <v>10730</v>
      </c>
      <c r="J1310" s="35">
        <f t="shared" si="104"/>
        <v>8938</v>
      </c>
    </row>
    <row r="1311" spans="1:10" ht="25.5">
      <c r="A1311" s="7" t="s">
        <v>2190</v>
      </c>
      <c r="B1311" s="54" t="s">
        <v>3566</v>
      </c>
      <c r="C1311" s="9" t="s">
        <v>681</v>
      </c>
      <c r="D1311" s="57">
        <v>9000</v>
      </c>
      <c r="E1311" s="57">
        <f t="shared" si="100"/>
        <v>10800</v>
      </c>
      <c r="F1311" s="60">
        <v>9000</v>
      </c>
      <c r="G1311" s="21">
        <v>11560</v>
      </c>
      <c r="H1311" s="34">
        <f t="shared" si="103"/>
        <v>9630</v>
      </c>
      <c r="I1311" s="21">
        <v>11780</v>
      </c>
      <c r="J1311" s="35">
        <f t="shared" si="104"/>
        <v>9810</v>
      </c>
    </row>
    <row r="1312" spans="1:10" ht="25.5">
      <c r="A1312" s="7" t="s">
        <v>2191</v>
      </c>
      <c r="B1312" s="54" t="s">
        <v>3567</v>
      </c>
      <c r="C1312" s="9" t="s">
        <v>681</v>
      </c>
      <c r="D1312" s="57">
        <v>9500</v>
      </c>
      <c r="E1312" s="57">
        <f t="shared" si="100"/>
        <v>11400</v>
      </c>
      <c r="F1312" s="60">
        <v>9500</v>
      </c>
      <c r="G1312" s="21">
        <v>12200</v>
      </c>
      <c r="H1312" s="34">
        <f t="shared" si="103"/>
        <v>10165</v>
      </c>
      <c r="I1312" s="21">
        <v>12430</v>
      </c>
      <c r="J1312" s="35">
        <f t="shared" si="104"/>
        <v>10355</v>
      </c>
    </row>
    <row r="1313" spans="1:10" ht="25.5">
      <c r="A1313" s="7" t="s">
        <v>2192</v>
      </c>
      <c r="B1313" s="54" t="s">
        <v>3568</v>
      </c>
      <c r="C1313" s="9" t="s">
        <v>1274</v>
      </c>
      <c r="D1313" s="57">
        <v>1375</v>
      </c>
      <c r="E1313" s="57">
        <f t="shared" si="100"/>
        <v>1650</v>
      </c>
      <c r="F1313" s="60">
        <v>1375</v>
      </c>
      <c r="G1313" s="21">
        <v>1770</v>
      </c>
      <c r="H1313" s="34">
        <v>1470</v>
      </c>
      <c r="I1313" s="21">
        <v>1800</v>
      </c>
      <c r="J1313" s="35">
        <v>1495</v>
      </c>
    </row>
    <row r="1314" spans="1:10" ht="25.5">
      <c r="A1314" s="7" t="s">
        <v>2193</v>
      </c>
      <c r="B1314" s="54" t="s">
        <v>3569</v>
      </c>
      <c r="C1314" s="9" t="s">
        <v>1274</v>
      </c>
      <c r="D1314" s="57">
        <v>2150</v>
      </c>
      <c r="E1314" s="57">
        <f t="shared" si="100"/>
        <v>2580</v>
      </c>
      <c r="F1314" s="60">
        <v>2150</v>
      </c>
      <c r="G1314" s="21">
        <f t="shared" si="101"/>
        <v>2760</v>
      </c>
      <c r="H1314" s="34">
        <v>2300</v>
      </c>
      <c r="I1314" s="21">
        <v>2820</v>
      </c>
      <c r="J1314" s="35">
        <v>2343</v>
      </c>
    </row>
    <row r="1315" spans="1:10" ht="25.5">
      <c r="A1315" s="7" t="s">
        <v>2194</v>
      </c>
      <c r="B1315" s="54" t="s">
        <v>3570</v>
      </c>
      <c r="C1315" s="9" t="s">
        <v>1274</v>
      </c>
      <c r="D1315" s="57">
        <v>3400</v>
      </c>
      <c r="E1315" s="57">
        <f t="shared" si="100"/>
        <v>4080</v>
      </c>
      <c r="F1315" s="60">
        <v>3400</v>
      </c>
      <c r="G1315" s="21">
        <v>4370</v>
      </c>
      <c r="H1315" s="34">
        <f t="shared" si="103"/>
        <v>3638</v>
      </c>
      <c r="I1315" s="21">
        <v>4450</v>
      </c>
      <c r="J1315" s="35">
        <f t="shared" si="104"/>
        <v>3706.0000000000005</v>
      </c>
    </row>
    <row r="1316" spans="1:10" ht="25.5">
      <c r="A1316" s="7" t="s">
        <v>2195</v>
      </c>
      <c r="B1316" s="54" t="s">
        <v>3571</v>
      </c>
      <c r="C1316" s="9" t="s">
        <v>1274</v>
      </c>
      <c r="D1316" s="57">
        <v>4100</v>
      </c>
      <c r="E1316" s="57">
        <f t="shared" si="100"/>
        <v>4920</v>
      </c>
      <c r="F1316" s="60">
        <v>4100</v>
      </c>
      <c r="G1316" s="21">
        <v>5270</v>
      </c>
      <c r="H1316" s="34">
        <f t="shared" si="103"/>
        <v>4387</v>
      </c>
      <c r="I1316" s="21">
        <v>5370</v>
      </c>
      <c r="J1316" s="35">
        <f t="shared" si="104"/>
        <v>4469</v>
      </c>
    </row>
    <row r="1317" spans="1:10" ht="25.5">
      <c r="A1317" s="7" t="s">
        <v>2196</v>
      </c>
      <c r="B1317" s="54" t="s">
        <v>3572</v>
      </c>
      <c r="C1317" s="9" t="s">
        <v>1274</v>
      </c>
      <c r="D1317" s="57">
        <v>5240</v>
      </c>
      <c r="E1317" s="57">
        <v>6290</v>
      </c>
      <c r="F1317" s="60">
        <v>5240</v>
      </c>
      <c r="G1317" s="21">
        <v>6730</v>
      </c>
      <c r="H1317" s="34">
        <v>5605</v>
      </c>
      <c r="I1317" s="21">
        <v>6860</v>
      </c>
      <c r="J1317" s="35">
        <v>5710</v>
      </c>
    </row>
    <row r="1318" spans="1:10" ht="25.5">
      <c r="A1318" s="7" t="s">
        <v>2197</v>
      </c>
      <c r="B1318" s="54" t="s">
        <v>3573</v>
      </c>
      <c r="C1318" s="9" t="s">
        <v>1274</v>
      </c>
      <c r="D1318" s="57">
        <v>6600</v>
      </c>
      <c r="E1318" s="57">
        <f t="shared" si="100"/>
        <v>7920</v>
      </c>
      <c r="F1318" s="60">
        <v>6600</v>
      </c>
      <c r="G1318" s="21">
        <v>8480</v>
      </c>
      <c r="H1318" s="34">
        <f t="shared" si="103"/>
        <v>7062</v>
      </c>
      <c r="I1318" s="21">
        <v>8640</v>
      </c>
      <c r="J1318" s="35">
        <f t="shared" si="104"/>
        <v>7194.0000000000009</v>
      </c>
    </row>
    <row r="1319" spans="1:10" ht="25.5">
      <c r="A1319" s="7" t="s">
        <v>2198</v>
      </c>
      <c r="B1319" s="54" t="s">
        <v>3574</v>
      </c>
      <c r="C1319" s="9" t="s">
        <v>1274</v>
      </c>
      <c r="D1319" s="57">
        <v>8550</v>
      </c>
      <c r="E1319" s="57">
        <f t="shared" si="100"/>
        <v>10260</v>
      </c>
      <c r="F1319" s="60">
        <v>8550</v>
      </c>
      <c r="G1319" s="21">
        <f t="shared" si="101"/>
        <v>10980</v>
      </c>
      <c r="H1319" s="34">
        <v>9150</v>
      </c>
      <c r="I1319" s="21">
        <v>11190</v>
      </c>
      <c r="J1319" s="35">
        <v>9320</v>
      </c>
    </row>
    <row r="1320" spans="1:10" ht="25.5">
      <c r="A1320" s="7" t="s">
        <v>2199</v>
      </c>
      <c r="B1320" s="54" t="s">
        <v>3575</v>
      </c>
      <c r="C1320" s="9" t="s">
        <v>1274</v>
      </c>
      <c r="D1320" s="57">
        <v>10900</v>
      </c>
      <c r="E1320" s="57">
        <f t="shared" si="100"/>
        <v>13080</v>
      </c>
      <c r="F1320" s="60">
        <v>10900</v>
      </c>
      <c r="G1320" s="21">
        <v>14000</v>
      </c>
      <c r="H1320" s="34">
        <f t="shared" si="103"/>
        <v>11663</v>
      </c>
      <c r="I1320" s="21">
        <v>14260</v>
      </c>
      <c r="J1320" s="35">
        <f t="shared" si="104"/>
        <v>11881</v>
      </c>
    </row>
    <row r="1321" spans="1:10" ht="25.5">
      <c r="A1321" s="7" t="s">
        <v>2200</v>
      </c>
      <c r="B1321" s="54" t="s">
        <v>3576</v>
      </c>
      <c r="C1321" s="9" t="s">
        <v>1274</v>
      </c>
      <c r="D1321" s="57">
        <v>13560</v>
      </c>
      <c r="E1321" s="57">
        <v>16280</v>
      </c>
      <c r="F1321" s="60">
        <v>13560</v>
      </c>
      <c r="G1321" s="21">
        <v>17420</v>
      </c>
      <c r="H1321" s="34">
        <v>14510</v>
      </c>
      <c r="I1321" s="21">
        <v>17740</v>
      </c>
      <c r="J1321" s="35">
        <v>14780</v>
      </c>
    </row>
    <row r="1322" spans="1:10" ht="25.5">
      <c r="A1322" s="7" t="s">
        <v>2201</v>
      </c>
      <c r="B1322" s="54" t="s">
        <v>3577</v>
      </c>
      <c r="C1322" s="9" t="s">
        <v>1274</v>
      </c>
      <c r="D1322" s="57">
        <v>18800</v>
      </c>
      <c r="E1322" s="57">
        <f t="shared" si="100"/>
        <v>22560</v>
      </c>
      <c r="F1322" s="60">
        <v>18800</v>
      </c>
      <c r="G1322" s="21">
        <v>24140</v>
      </c>
      <c r="H1322" s="34">
        <f t="shared" si="103"/>
        <v>20116</v>
      </c>
      <c r="I1322" s="21">
        <v>24590</v>
      </c>
      <c r="J1322" s="35">
        <f t="shared" si="104"/>
        <v>20492</v>
      </c>
    </row>
    <row r="1323" spans="1:10" ht="20.100000000000001" customHeight="1">
      <c r="A1323" s="7" t="s">
        <v>2202</v>
      </c>
      <c r="B1323" s="54" t="s">
        <v>2203</v>
      </c>
      <c r="C1323" s="9" t="s">
        <v>1274</v>
      </c>
      <c r="D1323" s="57">
        <v>775</v>
      </c>
      <c r="E1323" s="57">
        <f t="shared" si="100"/>
        <v>930</v>
      </c>
      <c r="F1323" s="60">
        <v>775</v>
      </c>
      <c r="G1323" s="21">
        <v>1000</v>
      </c>
      <c r="H1323" s="34">
        <v>830</v>
      </c>
      <c r="I1323" s="21">
        <v>1020</v>
      </c>
      <c r="J1323" s="35">
        <v>845</v>
      </c>
    </row>
    <row r="1324" spans="1:10" ht="20.100000000000001" customHeight="1">
      <c r="A1324" s="7" t="s">
        <v>2204</v>
      </c>
      <c r="B1324" s="54" t="s">
        <v>2205</v>
      </c>
      <c r="C1324" s="9" t="s">
        <v>1274</v>
      </c>
      <c r="D1324" s="57">
        <v>1120</v>
      </c>
      <c r="E1324" s="57">
        <v>1350</v>
      </c>
      <c r="F1324" s="60">
        <v>1120</v>
      </c>
      <c r="G1324" s="21">
        <f t="shared" si="101"/>
        <v>1440</v>
      </c>
      <c r="H1324" s="34">
        <v>1200</v>
      </c>
      <c r="I1324" s="21">
        <v>1470</v>
      </c>
      <c r="J1324" s="35">
        <v>1222</v>
      </c>
    </row>
    <row r="1325" spans="1:10" ht="20.100000000000001" customHeight="1">
      <c r="A1325" s="7" t="s">
        <v>2206</v>
      </c>
      <c r="B1325" s="54" t="s">
        <v>2207</v>
      </c>
      <c r="C1325" s="9" t="s">
        <v>1274</v>
      </c>
      <c r="D1325" s="57">
        <v>1550</v>
      </c>
      <c r="E1325" s="57">
        <f t="shared" si="100"/>
        <v>1860</v>
      </c>
      <c r="F1325" s="60">
        <v>1550</v>
      </c>
      <c r="G1325" s="21">
        <v>2000</v>
      </c>
      <c r="H1325" s="34">
        <v>1660</v>
      </c>
      <c r="I1325" s="21">
        <v>2030</v>
      </c>
      <c r="J1325" s="35">
        <v>1690</v>
      </c>
    </row>
    <row r="1326" spans="1:10" ht="20.100000000000001" customHeight="1">
      <c r="A1326" s="7" t="s">
        <v>2208</v>
      </c>
      <c r="B1326" s="54" t="s">
        <v>2209</v>
      </c>
      <c r="C1326" s="9" t="s">
        <v>1274</v>
      </c>
      <c r="D1326" s="57">
        <v>2100</v>
      </c>
      <c r="E1326" s="57">
        <f t="shared" si="100"/>
        <v>2520</v>
      </c>
      <c r="F1326" s="60">
        <v>2100</v>
      </c>
      <c r="G1326" s="21">
        <v>2700</v>
      </c>
      <c r="H1326" s="34">
        <f t="shared" si="103"/>
        <v>2247</v>
      </c>
      <c r="I1326" s="21">
        <v>2750</v>
      </c>
      <c r="J1326" s="35">
        <f t="shared" si="104"/>
        <v>2289</v>
      </c>
    </row>
    <row r="1327" spans="1:10" ht="20.100000000000001" customHeight="1">
      <c r="A1327" s="7" t="s">
        <v>2210</v>
      </c>
      <c r="B1327" s="54" t="s">
        <v>2211</v>
      </c>
      <c r="C1327" s="9" t="s">
        <v>1274</v>
      </c>
      <c r="D1327" s="57">
        <v>2900</v>
      </c>
      <c r="E1327" s="57">
        <f t="shared" si="100"/>
        <v>3480</v>
      </c>
      <c r="F1327" s="60">
        <v>2900</v>
      </c>
      <c r="G1327" s="21">
        <v>3730</v>
      </c>
      <c r="H1327" s="34">
        <f t="shared" si="103"/>
        <v>3103</v>
      </c>
      <c r="I1327" s="21">
        <v>3800</v>
      </c>
      <c r="J1327" s="35">
        <f t="shared" si="104"/>
        <v>3161.0000000000005</v>
      </c>
    </row>
    <row r="1328" spans="1:10" ht="20.100000000000001" customHeight="1">
      <c r="A1328" s="7" t="s">
        <v>2212</v>
      </c>
      <c r="B1328" s="54" t="s">
        <v>2213</v>
      </c>
      <c r="C1328" s="9" t="s">
        <v>1274</v>
      </c>
      <c r="D1328" s="57">
        <v>3445</v>
      </c>
      <c r="E1328" s="57">
        <v>4140</v>
      </c>
      <c r="F1328" s="60">
        <v>3445</v>
      </c>
      <c r="G1328" s="21">
        <v>4430</v>
      </c>
      <c r="H1328" s="34">
        <v>3690</v>
      </c>
      <c r="I1328" s="21">
        <v>4510</v>
      </c>
      <c r="J1328" s="35">
        <v>3755</v>
      </c>
    </row>
    <row r="1329" spans="1:10" ht="20.100000000000001" customHeight="1">
      <c r="A1329" s="7" t="s">
        <v>2214</v>
      </c>
      <c r="B1329" s="54" t="s">
        <v>2215</v>
      </c>
      <c r="C1329" s="9" t="s">
        <v>1274</v>
      </c>
      <c r="D1329" s="57">
        <v>4015</v>
      </c>
      <c r="E1329" s="57">
        <v>4820</v>
      </c>
      <c r="F1329" s="60">
        <v>4015</v>
      </c>
      <c r="G1329" s="21">
        <v>5160</v>
      </c>
      <c r="H1329" s="34">
        <v>4296</v>
      </c>
      <c r="I1329" s="21">
        <v>5260</v>
      </c>
      <c r="J1329" s="35">
        <v>4376</v>
      </c>
    </row>
    <row r="1330" spans="1:10" ht="20.100000000000001" customHeight="1">
      <c r="A1330" s="7" t="s">
        <v>2216</v>
      </c>
      <c r="B1330" s="54" t="s">
        <v>2217</v>
      </c>
      <c r="C1330" s="9" t="s">
        <v>1274</v>
      </c>
      <c r="D1330" s="57">
        <v>4852</v>
      </c>
      <c r="E1330" s="57">
        <v>5830</v>
      </c>
      <c r="F1330" s="60">
        <v>4852</v>
      </c>
      <c r="G1330" s="21">
        <v>6230</v>
      </c>
      <c r="H1330" s="34">
        <v>5190</v>
      </c>
      <c r="I1330" s="21">
        <v>6350</v>
      </c>
      <c r="J1330" s="35">
        <v>5290</v>
      </c>
    </row>
    <row r="1331" spans="1:10" ht="20.100000000000001" customHeight="1">
      <c r="A1331" s="7" t="s">
        <v>2218</v>
      </c>
      <c r="B1331" s="54" t="s">
        <v>2219</v>
      </c>
      <c r="C1331" s="9" t="s">
        <v>1274</v>
      </c>
      <c r="D1331" s="57">
        <v>5735</v>
      </c>
      <c r="E1331" s="57">
        <v>6890</v>
      </c>
      <c r="F1331" s="60">
        <v>5735</v>
      </c>
      <c r="G1331" s="21">
        <v>7370</v>
      </c>
      <c r="H1331" s="34">
        <v>6135</v>
      </c>
      <c r="I1331" s="21">
        <f t="shared" si="102"/>
        <v>7500</v>
      </c>
      <c r="J1331" s="35">
        <v>6250</v>
      </c>
    </row>
    <row r="1332" spans="1:10" ht="20.100000000000001" customHeight="1">
      <c r="A1332" s="7" t="s">
        <v>2220</v>
      </c>
      <c r="B1332" s="54" t="s">
        <v>2221</v>
      </c>
      <c r="C1332" s="9" t="s">
        <v>125</v>
      </c>
      <c r="D1332" s="57">
        <v>7480</v>
      </c>
      <c r="E1332" s="57">
        <v>8980</v>
      </c>
      <c r="F1332" s="60">
        <v>7480</v>
      </c>
      <c r="G1332" s="21">
        <v>9610</v>
      </c>
      <c r="H1332" s="34">
        <v>8003</v>
      </c>
      <c r="I1332" s="21">
        <v>9790</v>
      </c>
      <c r="J1332" s="35">
        <v>8153</v>
      </c>
    </row>
    <row r="1333" spans="1:10" ht="20.100000000000001" customHeight="1">
      <c r="A1333" s="7" t="s">
        <v>2222</v>
      </c>
      <c r="B1333" s="54" t="s">
        <v>2223</v>
      </c>
      <c r="C1333" s="9" t="s">
        <v>1274</v>
      </c>
      <c r="D1333" s="57">
        <v>9613</v>
      </c>
      <c r="E1333" s="57">
        <v>11540</v>
      </c>
      <c r="F1333" s="60">
        <v>9613</v>
      </c>
      <c r="G1333" s="21">
        <v>12350</v>
      </c>
      <c r="H1333" s="34">
        <v>10285</v>
      </c>
      <c r="I1333" s="21">
        <v>12580</v>
      </c>
      <c r="J1333" s="35">
        <v>10478</v>
      </c>
    </row>
    <row r="1334" spans="1:10" ht="20.100000000000001" customHeight="1">
      <c r="A1334" s="7" t="s">
        <v>2224</v>
      </c>
      <c r="B1334" s="54" t="s">
        <v>2225</v>
      </c>
      <c r="C1334" s="9" t="s">
        <v>1274</v>
      </c>
      <c r="D1334" s="57">
        <v>12100</v>
      </c>
      <c r="E1334" s="57">
        <f t="shared" si="100"/>
        <v>14520</v>
      </c>
      <c r="F1334" s="60">
        <v>12100</v>
      </c>
      <c r="G1334" s="21">
        <v>15540</v>
      </c>
      <c r="H1334" s="34">
        <f t="shared" si="103"/>
        <v>12947</v>
      </c>
      <c r="I1334" s="21">
        <v>15830</v>
      </c>
      <c r="J1334" s="35">
        <f t="shared" si="104"/>
        <v>13189.000000000002</v>
      </c>
    </row>
    <row r="1335" spans="1:10" ht="20.100000000000001" customHeight="1">
      <c r="A1335" s="7" t="s">
        <v>2226</v>
      </c>
      <c r="B1335" s="54" t="s">
        <v>2227</v>
      </c>
      <c r="C1335" s="9" t="s">
        <v>1274</v>
      </c>
      <c r="D1335" s="57">
        <v>16070</v>
      </c>
      <c r="E1335" s="57">
        <v>19290</v>
      </c>
      <c r="F1335" s="60">
        <v>16070</v>
      </c>
      <c r="G1335" s="21">
        <v>20640</v>
      </c>
      <c r="H1335" s="34">
        <v>17195</v>
      </c>
      <c r="I1335" s="21">
        <v>21020</v>
      </c>
      <c r="J1335" s="35">
        <v>17516</v>
      </c>
    </row>
    <row r="1336" spans="1:10" ht="20.100000000000001" customHeight="1">
      <c r="A1336" s="7" t="s">
        <v>2228</v>
      </c>
      <c r="B1336" s="54" t="s">
        <v>2229</v>
      </c>
      <c r="C1336" s="9" t="s">
        <v>1274</v>
      </c>
      <c r="D1336" s="57">
        <v>17032</v>
      </c>
      <c r="E1336" s="57">
        <v>20440</v>
      </c>
      <c r="F1336" s="60">
        <v>17032</v>
      </c>
      <c r="G1336" s="21">
        <v>21870</v>
      </c>
      <c r="H1336" s="34">
        <v>18224</v>
      </c>
      <c r="I1336" s="21">
        <v>22280</v>
      </c>
      <c r="J1336" s="35">
        <v>18565</v>
      </c>
    </row>
    <row r="1337" spans="1:10">
      <c r="A1337" s="7" t="s">
        <v>2230</v>
      </c>
      <c r="B1337" s="54" t="s">
        <v>3578</v>
      </c>
      <c r="C1337" s="9" t="s">
        <v>1267</v>
      </c>
      <c r="D1337" s="57">
        <v>6100</v>
      </c>
      <c r="E1337" s="57">
        <f t="shared" si="100"/>
        <v>6480</v>
      </c>
      <c r="F1337" s="60">
        <v>5400</v>
      </c>
      <c r="G1337" s="21">
        <v>6940</v>
      </c>
      <c r="H1337" s="34">
        <f t="shared" si="103"/>
        <v>5778</v>
      </c>
      <c r="I1337" s="21">
        <v>7070</v>
      </c>
      <c r="J1337" s="35">
        <f t="shared" si="104"/>
        <v>5886</v>
      </c>
    </row>
    <row r="1338" spans="1:10">
      <c r="A1338" s="7" t="s">
        <v>2231</v>
      </c>
      <c r="B1338" s="54" t="s">
        <v>3579</v>
      </c>
      <c r="C1338" s="9" t="s">
        <v>1267</v>
      </c>
      <c r="D1338" s="57">
        <v>5800</v>
      </c>
      <c r="E1338" s="57">
        <f t="shared" si="100"/>
        <v>5640</v>
      </c>
      <c r="F1338" s="60">
        <v>4700</v>
      </c>
      <c r="G1338" s="21">
        <v>6040</v>
      </c>
      <c r="H1338" s="34">
        <f t="shared" si="103"/>
        <v>5029</v>
      </c>
      <c r="I1338" s="21">
        <v>6150</v>
      </c>
      <c r="J1338" s="35">
        <f t="shared" si="104"/>
        <v>5123</v>
      </c>
    </row>
    <row r="1339" spans="1:10">
      <c r="A1339" s="7" t="s">
        <v>2232</v>
      </c>
      <c r="B1339" s="54" t="s">
        <v>3580</v>
      </c>
      <c r="C1339" s="9" t="s">
        <v>1267</v>
      </c>
      <c r="D1339" s="57">
        <v>5700</v>
      </c>
      <c r="E1339" s="57">
        <f t="shared" si="100"/>
        <v>6000</v>
      </c>
      <c r="F1339" s="60">
        <v>5000</v>
      </c>
      <c r="G1339" s="21">
        <f t="shared" si="101"/>
        <v>6420</v>
      </c>
      <c r="H1339" s="34">
        <f t="shared" si="103"/>
        <v>5350</v>
      </c>
      <c r="I1339" s="21">
        <f t="shared" si="102"/>
        <v>6540</v>
      </c>
      <c r="J1339" s="35">
        <f t="shared" si="104"/>
        <v>5450</v>
      </c>
    </row>
    <row r="1340" spans="1:10" ht="20.100000000000001" customHeight="1">
      <c r="A1340" s="7" t="s">
        <v>2233</v>
      </c>
      <c r="B1340" s="54" t="s">
        <v>3581</v>
      </c>
      <c r="C1340" s="9" t="s">
        <v>2234</v>
      </c>
      <c r="D1340" s="57">
        <v>52674</v>
      </c>
      <c r="E1340" s="57">
        <f t="shared" si="100"/>
        <v>49080</v>
      </c>
      <c r="F1340" s="60">
        <v>40900</v>
      </c>
      <c r="G1340" s="21">
        <f t="shared" si="101"/>
        <v>52800</v>
      </c>
      <c r="H1340" s="34">
        <v>44000</v>
      </c>
      <c r="I1340" s="21">
        <f t="shared" si="102"/>
        <v>54000</v>
      </c>
      <c r="J1340" s="35">
        <v>45000</v>
      </c>
    </row>
    <row r="1341" spans="1:10" ht="20.100000000000001" customHeight="1">
      <c r="A1341" s="7" t="s">
        <v>2235</v>
      </c>
      <c r="B1341" s="54" t="s">
        <v>2236</v>
      </c>
      <c r="C1341" s="9" t="s">
        <v>2234</v>
      </c>
      <c r="D1341" s="57">
        <v>52747</v>
      </c>
      <c r="E1341" s="57">
        <f t="shared" ref="E1341:E1404" si="105">F1341*1.2</f>
        <v>48960</v>
      </c>
      <c r="F1341" s="60">
        <v>40800</v>
      </c>
      <c r="G1341" s="21">
        <f t="shared" ref="G1341:G1404" si="106">H1341*1.2</f>
        <v>52680</v>
      </c>
      <c r="H1341" s="34">
        <v>43900</v>
      </c>
      <c r="I1341" s="21">
        <f t="shared" ref="I1341:I1383" si="107">J1341*1.2</f>
        <v>52800</v>
      </c>
      <c r="J1341" s="35">
        <v>44000</v>
      </c>
    </row>
    <row r="1342" spans="1:10">
      <c r="A1342" s="7" t="s">
        <v>2237</v>
      </c>
      <c r="B1342" s="54" t="s">
        <v>3582</v>
      </c>
      <c r="C1342" s="9" t="s">
        <v>2234</v>
      </c>
      <c r="D1342" s="57">
        <v>39283</v>
      </c>
      <c r="E1342" s="57">
        <f t="shared" si="105"/>
        <v>36000</v>
      </c>
      <c r="F1342" s="60">
        <v>30000</v>
      </c>
      <c r="G1342" s="21">
        <f t="shared" si="106"/>
        <v>39600</v>
      </c>
      <c r="H1342" s="34">
        <v>33000</v>
      </c>
      <c r="I1342" s="21">
        <f t="shared" si="107"/>
        <v>40200</v>
      </c>
      <c r="J1342" s="35">
        <v>33500</v>
      </c>
    </row>
    <row r="1343" spans="1:10" ht="20.100000000000001" customHeight="1">
      <c r="A1343" s="7" t="s">
        <v>2238</v>
      </c>
      <c r="B1343" s="54" t="s">
        <v>2239</v>
      </c>
      <c r="C1343" s="9" t="s">
        <v>3419</v>
      </c>
      <c r="D1343" s="57">
        <v>1060</v>
      </c>
      <c r="E1343" s="57">
        <v>1280</v>
      </c>
      <c r="F1343" s="60">
        <v>1060</v>
      </c>
      <c r="G1343" s="21">
        <v>1370</v>
      </c>
      <c r="H1343" s="34">
        <v>1135</v>
      </c>
      <c r="I1343" s="21">
        <v>1390</v>
      </c>
      <c r="J1343" s="35">
        <v>1155</v>
      </c>
    </row>
    <row r="1344" spans="1:10" ht="20.100000000000001" customHeight="1">
      <c r="A1344" s="7" t="s">
        <v>2240</v>
      </c>
      <c r="B1344" s="54" t="s">
        <v>2241</v>
      </c>
      <c r="C1344" s="9" t="s">
        <v>3419</v>
      </c>
      <c r="D1344" s="57">
        <v>1300</v>
      </c>
      <c r="E1344" s="57">
        <f t="shared" si="105"/>
        <v>1560</v>
      </c>
      <c r="F1344" s="60">
        <v>1300</v>
      </c>
      <c r="G1344" s="21">
        <v>1670</v>
      </c>
      <c r="H1344" s="34">
        <f t="shared" si="103"/>
        <v>1391</v>
      </c>
      <c r="I1344" s="21">
        <v>1700</v>
      </c>
      <c r="J1344" s="35">
        <f t="shared" si="104"/>
        <v>1417</v>
      </c>
    </row>
    <row r="1345" spans="1:10" ht="20.100000000000001" customHeight="1">
      <c r="A1345" s="7" t="s">
        <v>2242</v>
      </c>
      <c r="B1345" s="54" t="s">
        <v>2243</v>
      </c>
      <c r="C1345" s="9" t="s">
        <v>3419</v>
      </c>
      <c r="D1345" s="57">
        <v>500</v>
      </c>
      <c r="E1345" s="57">
        <f t="shared" si="105"/>
        <v>6000</v>
      </c>
      <c r="F1345" s="60">
        <v>5000</v>
      </c>
      <c r="G1345" s="21">
        <f t="shared" si="106"/>
        <v>6420</v>
      </c>
      <c r="H1345" s="34">
        <f t="shared" si="103"/>
        <v>5350</v>
      </c>
      <c r="I1345" s="21">
        <f t="shared" si="107"/>
        <v>6540</v>
      </c>
      <c r="J1345" s="35">
        <f t="shared" si="104"/>
        <v>5450</v>
      </c>
    </row>
    <row r="1346" spans="1:10" ht="20.100000000000001" customHeight="1">
      <c r="A1346" s="7" t="s">
        <v>2244</v>
      </c>
      <c r="B1346" s="54" t="s">
        <v>2245</v>
      </c>
      <c r="C1346" s="9" t="s">
        <v>3419</v>
      </c>
      <c r="D1346" s="57">
        <v>750</v>
      </c>
      <c r="E1346" s="57">
        <f t="shared" si="105"/>
        <v>900</v>
      </c>
      <c r="F1346" s="60">
        <v>750</v>
      </c>
      <c r="G1346" s="21">
        <v>970</v>
      </c>
      <c r="H1346" s="34">
        <v>805</v>
      </c>
      <c r="I1346" s="21">
        <v>980</v>
      </c>
      <c r="J1346" s="35">
        <v>817</v>
      </c>
    </row>
    <row r="1347" spans="1:10" ht="20.100000000000001" customHeight="1">
      <c r="A1347" s="7" t="s">
        <v>2246</v>
      </c>
      <c r="B1347" s="54" t="s">
        <v>2247</v>
      </c>
      <c r="C1347" s="9" t="s">
        <v>296</v>
      </c>
      <c r="D1347" s="57">
        <v>160</v>
      </c>
      <c r="E1347" s="57">
        <v>200</v>
      </c>
      <c r="F1347" s="60">
        <v>160</v>
      </c>
      <c r="G1347" s="21">
        <v>210</v>
      </c>
      <c r="H1347" s="34">
        <v>170</v>
      </c>
      <c r="I1347" s="21">
        <v>210</v>
      </c>
      <c r="J1347" s="35">
        <v>174</v>
      </c>
    </row>
    <row r="1348" spans="1:10" ht="20.100000000000001" customHeight="1">
      <c r="A1348" s="7" t="s">
        <v>2248</v>
      </c>
      <c r="B1348" s="54" t="s">
        <v>2249</v>
      </c>
      <c r="C1348" s="9" t="s">
        <v>296</v>
      </c>
      <c r="D1348" s="57">
        <v>200</v>
      </c>
      <c r="E1348" s="57">
        <f t="shared" si="105"/>
        <v>240</v>
      </c>
      <c r="F1348" s="60">
        <v>200</v>
      </c>
      <c r="G1348" s="21">
        <v>260</v>
      </c>
      <c r="H1348" s="34">
        <f t="shared" si="103"/>
        <v>214</v>
      </c>
      <c r="I1348" s="21">
        <v>270</v>
      </c>
      <c r="J1348" s="35">
        <f t="shared" si="104"/>
        <v>218.00000000000003</v>
      </c>
    </row>
    <row r="1349" spans="1:10" ht="20.100000000000001" customHeight="1">
      <c r="A1349" s="7" t="s">
        <v>2250</v>
      </c>
      <c r="B1349" s="54" t="s">
        <v>2251</v>
      </c>
      <c r="C1349" s="9" t="s">
        <v>296</v>
      </c>
      <c r="D1349" s="57">
        <v>200</v>
      </c>
      <c r="E1349" s="57">
        <f t="shared" si="105"/>
        <v>240</v>
      </c>
      <c r="F1349" s="60">
        <v>200</v>
      </c>
      <c r="G1349" s="21">
        <v>260</v>
      </c>
      <c r="H1349" s="34">
        <f t="shared" si="103"/>
        <v>214</v>
      </c>
      <c r="I1349" s="21">
        <v>270</v>
      </c>
      <c r="J1349" s="35">
        <f t="shared" si="104"/>
        <v>218.00000000000003</v>
      </c>
    </row>
    <row r="1350" spans="1:10" ht="20.100000000000001" customHeight="1">
      <c r="A1350" s="7" t="s">
        <v>2252</v>
      </c>
      <c r="B1350" s="54" t="s">
        <v>2253</v>
      </c>
      <c r="C1350" s="9" t="s">
        <v>296</v>
      </c>
      <c r="D1350" s="57">
        <v>220</v>
      </c>
      <c r="E1350" s="57">
        <v>270</v>
      </c>
      <c r="F1350" s="60">
        <v>220</v>
      </c>
      <c r="G1350" s="21">
        <v>290</v>
      </c>
      <c r="H1350" s="34">
        <v>235</v>
      </c>
      <c r="I1350" s="21">
        <v>290</v>
      </c>
      <c r="J1350" s="35">
        <v>240</v>
      </c>
    </row>
    <row r="1351" spans="1:10" ht="20.100000000000001" customHeight="1">
      <c r="A1351" s="7" t="s">
        <v>2254</v>
      </c>
      <c r="B1351" s="54" t="s">
        <v>2255</v>
      </c>
      <c r="C1351" s="9" t="s">
        <v>3419</v>
      </c>
      <c r="D1351" s="57">
        <v>450</v>
      </c>
      <c r="E1351" s="57">
        <f t="shared" si="105"/>
        <v>540</v>
      </c>
      <c r="F1351" s="60">
        <v>450</v>
      </c>
      <c r="G1351" s="21">
        <v>580</v>
      </c>
      <c r="H1351" s="34">
        <v>482</v>
      </c>
      <c r="I1351" s="21">
        <v>590</v>
      </c>
      <c r="J1351" s="35">
        <v>490</v>
      </c>
    </row>
    <row r="1352" spans="1:10" ht="20.100000000000001" customHeight="1">
      <c r="A1352" s="7" t="s">
        <v>2256</v>
      </c>
      <c r="B1352" s="54" t="s">
        <v>2257</v>
      </c>
      <c r="C1352" s="9" t="s">
        <v>3419</v>
      </c>
      <c r="D1352" s="57">
        <v>700</v>
      </c>
      <c r="E1352" s="57">
        <f t="shared" si="105"/>
        <v>840</v>
      </c>
      <c r="F1352" s="60">
        <v>700</v>
      </c>
      <c r="G1352" s="21">
        <v>900</v>
      </c>
      <c r="H1352" s="34">
        <f t="shared" si="103"/>
        <v>749</v>
      </c>
      <c r="I1352" s="21">
        <v>920</v>
      </c>
      <c r="J1352" s="35">
        <f t="shared" si="104"/>
        <v>763</v>
      </c>
    </row>
    <row r="1353" spans="1:10" ht="20.100000000000001" customHeight="1">
      <c r="A1353" s="7" t="s">
        <v>2258</v>
      </c>
      <c r="B1353" s="54" t="s">
        <v>2259</v>
      </c>
      <c r="C1353" s="9" t="s">
        <v>3357</v>
      </c>
      <c r="D1353" s="57">
        <v>350</v>
      </c>
      <c r="E1353" s="57">
        <f t="shared" si="105"/>
        <v>420</v>
      </c>
      <c r="F1353" s="60">
        <v>350</v>
      </c>
      <c r="G1353" s="21">
        <f t="shared" si="106"/>
        <v>450</v>
      </c>
      <c r="H1353" s="34">
        <v>375</v>
      </c>
      <c r="I1353" s="21">
        <v>460</v>
      </c>
      <c r="J1353" s="35">
        <v>382</v>
      </c>
    </row>
    <row r="1354" spans="1:10" ht="20.100000000000001" customHeight="1">
      <c r="A1354" s="7" t="s">
        <v>3010</v>
      </c>
      <c r="B1354" s="54" t="s">
        <v>3356</v>
      </c>
      <c r="C1354" s="9" t="s">
        <v>769</v>
      </c>
      <c r="D1354" s="57">
        <v>700</v>
      </c>
      <c r="E1354" s="57">
        <f t="shared" si="105"/>
        <v>840</v>
      </c>
      <c r="F1354" s="60">
        <v>700</v>
      </c>
      <c r="G1354" s="21">
        <v>900</v>
      </c>
      <c r="H1354" s="34">
        <f t="shared" ref="H1354:H1403" si="108">F1354*1.07</f>
        <v>749</v>
      </c>
      <c r="I1354" s="21">
        <v>920</v>
      </c>
      <c r="J1354" s="35">
        <f t="shared" si="104"/>
        <v>763</v>
      </c>
    </row>
    <row r="1355" spans="1:10" ht="20.100000000000001" customHeight="1">
      <c r="A1355" s="7" t="s">
        <v>2260</v>
      </c>
      <c r="B1355" s="54" t="s">
        <v>2261</v>
      </c>
      <c r="C1355" s="9" t="s">
        <v>769</v>
      </c>
      <c r="D1355" s="57">
        <v>650</v>
      </c>
      <c r="E1355" s="57">
        <f t="shared" si="105"/>
        <v>780</v>
      </c>
      <c r="F1355" s="60">
        <v>650</v>
      </c>
      <c r="G1355" s="21">
        <v>840</v>
      </c>
      <c r="H1355" s="34">
        <v>696</v>
      </c>
      <c r="I1355" s="21">
        <v>850</v>
      </c>
      <c r="J1355" s="35">
        <v>708</v>
      </c>
    </row>
    <row r="1356" spans="1:10" ht="20.100000000000001" customHeight="1">
      <c r="A1356" s="7" t="s">
        <v>3011</v>
      </c>
      <c r="B1356" s="54" t="s">
        <v>3358</v>
      </c>
      <c r="C1356" s="9" t="s">
        <v>769</v>
      </c>
      <c r="D1356" s="57">
        <v>680</v>
      </c>
      <c r="E1356" s="57">
        <v>820</v>
      </c>
      <c r="F1356" s="60">
        <v>680</v>
      </c>
      <c r="G1356" s="21">
        <v>880</v>
      </c>
      <c r="H1356" s="34">
        <v>728</v>
      </c>
      <c r="I1356" s="21">
        <v>890</v>
      </c>
      <c r="J1356" s="35">
        <v>741</v>
      </c>
    </row>
    <row r="1357" spans="1:10" ht="20.100000000000001" customHeight="1">
      <c r="A1357" s="7" t="s">
        <v>2262</v>
      </c>
      <c r="B1357" s="54" t="s">
        <v>2263</v>
      </c>
      <c r="C1357" s="9" t="s">
        <v>3419</v>
      </c>
      <c r="D1357" s="57">
        <v>770</v>
      </c>
      <c r="E1357" s="57">
        <v>930</v>
      </c>
      <c r="F1357" s="60">
        <v>770</v>
      </c>
      <c r="G1357" s="21">
        <f t="shared" si="106"/>
        <v>990</v>
      </c>
      <c r="H1357" s="34">
        <v>825</v>
      </c>
      <c r="I1357" s="21">
        <v>1010</v>
      </c>
      <c r="J1357" s="35">
        <v>840</v>
      </c>
    </row>
    <row r="1358" spans="1:10" ht="20.100000000000001" customHeight="1">
      <c r="A1358" s="7" t="s">
        <v>2264</v>
      </c>
      <c r="B1358" s="54" t="s">
        <v>2265</v>
      </c>
      <c r="C1358" s="9" t="s">
        <v>3419</v>
      </c>
      <c r="D1358" s="57">
        <v>360</v>
      </c>
      <c r="E1358" s="57">
        <v>440</v>
      </c>
      <c r="F1358" s="60">
        <v>360</v>
      </c>
      <c r="G1358" s="21">
        <v>470</v>
      </c>
      <c r="H1358" s="34">
        <v>385</v>
      </c>
      <c r="I1358" s="21">
        <v>470</v>
      </c>
      <c r="J1358" s="35">
        <v>392</v>
      </c>
    </row>
    <row r="1359" spans="1:10" ht="20.100000000000001" customHeight="1">
      <c r="A1359" s="7" t="s">
        <v>2266</v>
      </c>
      <c r="B1359" s="54" t="s">
        <v>2267</v>
      </c>
      <c r="C1359" s="9" t="s">
        <v>3419</v>
      </c>
      <c r="D1359" s="57">
        <v>380</v>
      </c>
      <c r="E1359" s="57">
        <v>460</v>
      </c>
      <c r="F1359" s="60">
        <v>380</v>
      </c>
      <c r="G1359" s="21">
        <v>490</v>
      </c>
      <c r="H1359" s="34">
        <v>407</v>
      </c>
      <c r="I1359" s="21">
        <v>500</v>
      </c>
      <c r="J1359" s="35">
        <v>414</v>
      </c>
    </row>
    <row r="1360" spans="1:10" ht="20.100000000000001" customHeight="1">
      <c r="A1360" s="7" t="s">
        <v>2268</v>
      </c>
      <c r="B1360" s="54" t="s">
        <v>2269</v>
      </c>
      <c r="C1360" s="9" t="s">
        <v>296</v>
      </c>
      <c r="D1360" s="57">
        <v>130</v>
      </c>
      <c r="E1360" s="57">
        <v>160</v>
      </c>
      <c r="F1360" s="60">
        <v>130</v>
      </c>
      <c r="G1360" s="21">
        <v>170</v>
      </c>
      <c r="H1360" s="34">
        <v>139</v>
      </c>
      <c r="I1360" s="21">
        <v>170</v>
      </c>
      <c r="J1360" s="35">
        <v>142</v>
      </c>
    </row>
    <row r="1361" spans="1:10" ht="20.100000000000001" customHeight="1">
      <c r="A1361" s="7" t="s">
        <v>2270</v>
      </c>
      <c r="B1361" s="54" t="s">
        <v>2271</v>
      </c>
      <c r="C1361" s="9" t="s">
        <v>296</v>
      </c>
      <c r="D1361" s="57">
        <v>160</v>
      </c>
      <c r="E1361" s="57">
        <v>200</v>
      </c>
      <c r="F1361" s="60">
        <v>160</v>
      </c>
      <c r="G1361" s="21">
        <v>210</v>
      </c>
      <c r="H1361" s="34">
        <v>171</v>
      </c>
      <c r="I1361" s="21">
        <f t="shared" si="107"/>
        <v>210</v>
      </c>
      <c r="J1361" s="35">
        <v>175</v>
      </c>
    </row>
    <row r="1362" spans="1:10" ht="20.100000000000001" customHeight="1">
      <c r="A1362" s="7" t="s">
        <v>2272</v>
      </c>
      <c r="B1362" s="54" t="s">
        <v>2273</v>
      </c>
      <c r="C1362" s="9" t="s">
        <v>296</v>
      </c>
      <c r="D1362" s="57">
        <v>800</v>
      </c>
      <c r="E1362" s="57">
        <f t="shared" si="105"/>
        <v>960</v>
      </c>
      <c r="F1362" s="60">
        <v>800</v>
      </c>
      <c r="G1362" s="21">
        <v>1030</v>
      </c>
      <c r="H1362" s="34">
        <f t="shared" si="108"/>
        <v>856</v>
      </c>
      <c r="I1362" s="21">
        <v>1050</v>
      </c>
      <c r="J1362" s="35">
        <f t="shared" ref="J1362:J1403" si="109">F1362*1.09</f>
        <v>872.00000000000011</v>
      </c>
    </row>
    <row r="1363" spans="1:10" ht="20.100000000000001" customHeight="1">
      <c r="A1363" s="7" t="s">
        <v>2274</v>
      </c>
      <c r="B1363" s="54" t="s">
        <v>2275</v>
      </c>
      <c r="C1363" s="9" t="s">
        <v>296</v>
      </c>
      <c r="D1363" s="57">
        <v>800</v>
      </c>
      <c r="E1363" s="57">
        <f t="shared" si="105"/>
        <v>960</v>
      </c>
      <c r="F1363" s="60">
        <v>800</v>
      </c>
      <c r="G1363" s="21">
        <v>1030</v>
      </c>
      <c r="H1363" s="34">
        <f t="shared" si="108"/>
        <v>856</v>
      </c>
      <c r="I1363" s="21">
        <v>1050</v>
      </c>
      <c r="J1363" s="35">
        <f t="shared" si="109"/>
        <v>872.00000000000011</v>
      </c>
    </row>
    <row r="1364" spans="1:10" ht="20.100000000000001" customHeight="1">
      <c r="A1364" s="7" t="s">
        <v>2276</v>
      </c>
      <c r="B1364" s="54" t="s">
        <v>2277</v>
      </c>
      <c r="C1364" s="9" t="s">
        <v>3419</v>
      </c>
      <c r="D1364" s="57">
        <v>180</v>
      </c>
      <c r="E1364" s="57">
        <v>220</v>
      </c>
      <c r="F1364" s="60">
        <v>180</v>
      </c>
      <c r="G1364" s="21">
        <v>240</v>
      </c>
      <c r="H1364" s="34">
        <v>193</v>
      </c>
      <c r="I1364" s="21">
        <v>240</v>
      </c>
      <c r="J1364" s="35">
        <v>196</v>
      </c>
    </row>
    <row r="1365" spans="1:10" ht="20.100000000000001" customHeight="1">
      <c r="A1365" s="7" t="s">
        <v>2278</v>
      </c>
      <c r="B1365" s="54" t="s">
        <v>2279</v>
      </c>
      <c r="C1365" s="9" t="s">
        <v>296</v>
      </c>
      <c r="D1365" s="57">
        <v>220</v>
      </c>
      <c r="E1365" s="57">
        <v>270</v>
      </c>
      <c r="F1365" s="60">
        <v>220</v>
      </c>
      <c r="G1365" s="21">
        <v>290</v>
      </c>
      <c r="H1365" s="34">
        <v>235</v>
      </c>
      <c r="I1365" s="21">
        <v>290</v>
      </c>
      <c r="J1365" s="35">
        <v>240</v>
      </c>
    </row>
    <row r="1366" spans="1:10" ht="20.100000000000001" customHeight="1">
      <c r="A1366" s="7" t="s">
        <v>2280</v>
      </c>
      <c r="B1366" s="54" t="s">
        <v>2281</v>
      </c>
      <c r="C1366" s="9" t="s">
        <v>296</v>
      </c>
      <c r="D1366" s="57">
        <v>280</v>
      </c>
      <c r="E1366" s="57">
        <v>340</v>
      </c>
      <c r="F1366" s="60">
        <v>280</v>
      </c>
      <c r="G1366" s="21">
        <f t="shared" si="106"/>
        <v>360</v>
      </c>
      <c r="H1366" s="34">
        <v>300</v>
      </c>
      <c r="I1366" s="21">
        <v>370</v>
      </c>
      <c r="J1366" s="35">
        <v>305</v>
      </c>
    </row>
    <row r="1367" spans="1:10" ht="20.100000000000001" customHeight="1">
      <c r="A1367" s="7" t="s">
        <v>2282</v>
      </c>
      <c r="B1367" s="54" t="s">
        <v>2283</v>
      </c>
      <c r="C1367" s="9" t="s">
        <v>3409</v>
      </c>
      <c r="D1367" s="57">
        <v>165</v>
      </c>
      <c r="E1367" s="57">
        <v>200</v>
      </c>
      <c r="F1367" s="60">
        <v>165</v>
      </c>
      <c r="G1367" s="21">
        <v>220</v>
      </c>
      <c r="H1367" s="34">
        <v>177</v>
      </c>
      <c r="I1367" s="21">
        <v>220</v>
      </c>
      <c r="J1367" s="35">
        <v>180</v>
      </c>
    </row>
    <row r="1368" spans="1:10" ht="20.100000000000001" customHeight="1">
      <c r="A1368" s="7" t="s">
        <v>2284</v>
      </c>
      <c r="B1368" s="54" t="s">
        <v>2285</v>
      </c>
      <c r="C1368" s="9" t="s">
        <v>3409</v>
      </c>
      <c r="D1368" s="57">
        <v>1587</v>
      </c>
      <c r="E1368" s="57">
        <v>1910</v>
      </c>
      <c r="F1368" s="60">
        <v>1587</v>
      </c>
      <c r="G1368" s="21">
        <f t="shared" si="106"/>
        <v>2040</v>
      </c>
      <c r="H1368" s="34">
        <v>1700</v>
      </c>
      <c r="I1368" s="21">
        <v>2080</v>
      </c>
      <c r="J1368" s="35">
        <v>1730</v>
      </c>
    </row>
    <row r="1369" spans="1:10" ht="20.100000000000001" customHeight="1">
      <c r="A1369" s="7" t="s">
        <v>2286</v>
      </c>
      <c r="B1369" s="54" t="s">
        <v>2287</v>
      </c>
      <c r="C1369" s="9" t="s">
        <v>3409</v>
      </c>
      <c r="D1369" s="57">
        <v>1020</v>
      </c>
      <c r="E1369" s="57">
        <v>1230</v>
      </c>
      <c r="F1369" s="60">
        <v>1020</v>
      </c>
      <c r="G1369" s="21">
        <v>1310</v>
      </c>
      <c r="H1369" s="34">
        <v>1090</v>
      </c>
      <c r="I1369" s="21">
        <v>1340</v>
      </c>
      <c r="J1369" s="35">
        <v>1115</v>
      </c>
    </row>
    <row r="1370" spans="1:10" ht="20.100000000000001" customHeight="1">
      <c r="A1370" s="7" t="s">
        <v>2288</v>
      </c>
      <c r="B1370" s="54" t="s">
        <v>2289</v>
      </c>
      <c r="C1370" s="9" t="s">
        <v>3409</v>
      </c>
      <c r="D1370" s="57">
        <v>68</v>
      </c>
      <c r="E1370" s="57">
        <f t="shared" si="105"/>
        <v>90</v>
      </c>
      <c r="F1370" s="34">
        <v>75</v>
      </c>
      <c r="G1370" s="21">
        <v>100</v>
      </c>
      <c r="H1370" s="34">
        <v>80</v>
      </c>
      <c r="I1370" s="21">
        <v>100</v>
      </c>
      <c r="J1370" s="35">
        <v>82</v>
      </c>
    </row>
    <row r="1371" spans="1:10" ht="20.100000000000001" customHeight="1">
      <c r="A1371" s="7" t="s">
        <v>2290</v>
      </c>
      <c r="B1371" s="54" t="s">
        <v>2291</v>
      </c>
      <c r="C1371" s="9" t="s">
        <v>3409</v>
      </c>
      <c r="D1371" s="57">
        <v>161</v>
      </c>
      <c r="E1371" s="57">
        <v>210</v>
      </c>
      <c r="F1371" s="34">
        <v>170</v>
      </c>
      <c r="G1371" s="21">
        <v>220</v>
      </c>
      <c r="H1371" s="34">
        <v>182</v>
      </c>
      <c r="I1371" s="21">
        <v>230</v>
      </c>
      <c r="J1371" s="35">
        <v>185</v>
      </c>
    </row>
    <row r="1372" spans="1:10" ht="20.100000000000001" customHeight="1">
      <c r="A1372" s="7" t="s">
        <v>3012</v>
      </c>
      <c r="B1372" s="54" t="s">
        <v>3359</v>
      </c>
      <c r="C1372" s="9" t="s">
        <v>769</v>
      </c>
      <c r="D1372" s="57">
        <v>750</v>
      </c>
      <c r="E1372" s="57">
        <f t="shared" si="105"/>
        <v>900</v>
      </c>
      <c r="F1372" s="34">
        <v>750</v>
      </c>
      <c r="G1372" s="21">
        <v>970</v>
      </c>
      <c r="H1372" s="34">
        <v>803</v>
      </c>
      <c r="I1372" s="21">
        <v>990</v>
      </c>
      <c r="J1372" s="35">
        <v>818</v>
      </c>
    </row>
    <row r="1373" spans="1:10" ht="20.100000000000001" customHeight="1">
      <c r="A1373" s="7" t="s">
        <v>3013</v>
      </c>
      <c r="B1373" s="54" t="s">
        <v>3360</v>
      </c>
      <c r="C1373" s="9" t="s">
        <v>758</v>
      </c>
      <c r="D1373" s="57">
        <v>500</v>
      </c>
      <c r="E1373" s="57">
        <f t="shared" si="105"/>
        <v>720</v>
      </c>
      <c r="F1373" s="34">
        <v>600</v>
      </c>
      <c r="G1373" s="21">
        <v>780</v>
      </c>
      <c r="H1373" s="34">
        <f t="shared" si="108"/>
        <v>642</v>
      </c>
      <c r="I1373" s="21">
        <v>790</v>
      </c>
      <c r="J1373" s="35">
        <f t="shared" si="109"/>
        <v>654</v>
      </c>
    </row>
    <row r="1374" spans="1:10" ht="20.100000000000001" customHeight="1">
      <c r="A1374" s="7" t="s">
        <v>3014</v>
      </c>
      <c r="B1374" s="54" t="s">
        <v>3361</v>
      </c>
      <c r="C1374" s="9" t="s">
        <v>296</v>
      </c>
      <c r="D1374" s="57">
        <v>9</v>
      </c>
      <c r="E1374" s="57">
        <v>20</v>
      </c>
      <c r="F1374" s="34">
        <v>10</v>
      </c>
      <c r="G1374" s="21">
        <v>20</v>
      </c>
      <c r="H1374" s="34">
        <v>11</v>
      </c>
      <c r="I1374" s="21">
        <v>20</v>
      </c>
      <c r="J1374" s="35">
        <v>11</v>
      </c>
    </row>
    <row r="1375" spans="1:10" ht="20.100000000000001" customHeight="1">
      <c r="A1375" s="7" t="s">
        <v>2292</v>
      </c>
      <c r="B1375" s="54" t="s">
        <v>2293</v>
      </c>
      <c r="C1375" s="9" t="s">
        <v>3410</v>
      </c>
      <c r="D1375" s="57">
        <v>630</v>
      </c>
      <c r="E1375" s="57">
        <v>760</v>
      </c>
      <c r="F1375" s="60">
        <v>630</v>
      </c>
      <c r="G1375" s="21">
        <f t="shared" si="106"/>
        <v>810</v>
      </c>
      <c r="H1375" s="34">
        <v>675</v>
      </c>
      <c r="I1375" s="21">
        <v>830</v>
      </c>
      <c r="J1375" s="35">
        <v>687</v>
      </c>
    </row>
    <row r="1376" spans="1:10" ht="25.5">
      <c r="A1376" s="7" t="s">
        <v>2294</v>
      </c>
      <c r="B1376" s="54" t="s">
        <v>3583</v>
      </c>
      <c r="C1376" s="9" t="s">
        <v>758</v>
      </c>
      <c r="D1376" s="57">
        <v>300</v>
      </c>
      <c r="E1376" s="57">
        <f t="shared" si="105"/>
        <v>360</v>
      </c>
      <c r="F1376" s="60">
        <v>300</v>
      </c>
      <c r="G1376" s="21">
        <v>390</v>
      </c>
      <c r="H1376" s="34">
        <f t="shared" si="108"/>
        <v>321</v>
      </c>
      <c r="I1376" s="21">
        <v>400</v>
      </c>
      <c r="J1376" s="35">
        <f t="shared" si="109"/>
        <v>327</v>
      </c>
    </row>
    <row r="1377" spans="1:10" ht="25.5">
      <c r="A1377" s="7" t="s">
        <v>2295</v>
      </c>
      <c r="B1377" s="54" t="s">
        <v>3584</v>
      </c>
      <c r="C1377" s="9" t="s">
        <v>758</v>
      </c>
      <c r="D1377" s="57">
        <v>300</v>
      </c>
      <c r="E1377" s="57">
        <v>440</v>
      </c>
      <c r="F1377" s="60">
        <v>365</v>
      </c>
      <c r="G1377" s="21">
        <v>470</v>
      </c>
      <c r="H1377" s="34">
        <v>390</v>
      </c>
      <c r="I1377" s="21">
        <f t="shared" si="107"/>
        <v>480</v>
      </c>
      <c r="J1377" s="35">
        <v>400</v>
      </c>
    </row>
    <row r="1378" spans="1:10" ht="25.5">
      <c r="A1378" s="7" t="s">
        <v>2296</v>
      </c>
      <c r="B1378" s="54" t="s">
        <v>3585</v>
      </c>
      <c r="C1378" s="9" t="s">
        <v>758</v>
      </c>
      <c r="D1378" s="57">
        <v>400</v>
      </c>
      <c r="E1378" s="57">
        <f t="shared" si="105"/>
        <v>450</v>
      </c>
      <c r="F1378" s="60">
        <v>375</v>
      </c>
      <c r="G1378" s="21">
        <f t="shared" si="106"/>
        <v>480</v>
      </c>
      <c r="H1378" s="34">
        <v>400</v>
      </c>
      <c r="I1378" s="21">
        <v>500</v>
      </c>
      <c r="J1378" s="35">
        <v>410</v>
      </c>
    </row>
    <row r="1379" spans="1:10" ht="25.5">
      <c r="A1379" s="7" t="s">
        <v>2297</v>
      </c>
      <c r="B1379" s="54" t="s">
        <v>3586</v>
      </c>
      <c r="C1379" s="9" t="s">
        <v>758</v>
      </c>
      <c r="D1379" s="57">
        <v>450</v>
      </c>
      <c r="E1379" s="57">
        <v>620</v>
      </c>
      <c r="F1379" s="60">
        <v>515</v>
      </c>
      <c r="G1379" s="21">
        <f t="shared" si="106"/>
        <v>660</v>
      </c>
      <c r="H1379" s="34">
        <v>550</v>
      </c>
      <c r="I1379" s="21">
        <v>680</v>
      </c>
      <c r="J1379" s="35">
        <v>560</v>
      </c>
    </row>
    <row r="1380" spans="1:10" ht="25.5">
      <c r="A1380" s="7" t="s">
        <v>2298</v>
      </c>
      <c r="B1380" s="54" t="s">
        <v>3587</v>
      </c>
      <c r="C1380" s="9" t="s">
        <v>758</v>
      </c>
      <c r="D1380" s="57">
        <v>500</v>
      </c>
      <c r="E1380" s="57">
        <v>660</v>
      </c>
      <c r="F1380" s="60">
        <v>545</v>
      </c>
      <c r="G1380" s="21">
        <v>700</v>
      </c>
      <c r="H1380" s="34">
        <v>583</v>
      </c>
      <c r="I1380" s="21">
        <v>720</v>
      </c>
      <c r="J1380" s="35">
        <v>594</v>
      </c>
    </row>
    <row r="1381" spans="1:10" ht="25.5">
      <c r="A1381" s="7" t="s">
        <v>2299</v>
      </c>
      <c r="B1381" s="54" t="s">
        <v>2300</v>
      </c>
      <c r="C1381" s="9" t="s">
        <v>296</v>
      </c>
      <c r="D1381" s="57">
        <v>3800</v>
      </c>
      <c r="E1381" s="57">
        <f t="shared" si="105"/>
        <v>4560</v>
      </c>
      <c r="F1381" s="60">
        <v>3800</v>
      </c>
      <c r="G1381" s="21">
        <v>4880</v>
      </c>
      <c r="H1381" s="34">
        <f t="shared" si="108"/>
        <v>4066.0000000000005</v>
      </c>
      <c r="I1381" s="21">
        <v>4970</v>
      </c>
      <c r="J1381" s="35">
        <f t="shared" si="109"/>
        <v>4142</v>
      </c>
    </row>
    <row r="1382" spans="1:10">
      <c r="A1382" s="7" t="s">
        <v>2301</v>
      </c>
      <c r="B1382" s="54" t="s">
        <v>2302</v>
      </c>
      <c r="C1382" s="9" t="s">
        <v>296</v>
      </c>
      <c r="D1382" s="57">
        <v>1850</v>
      </c>
      <c r="E1382" s="57">
        <f t="shared" si="105"/>
        <v>2220</v>
      </c>
      <c r="F1382" s="60">
        <v>1850</v>
      </c>
      <c r="G1382" s="21">
        <v>2380</v>
      </c>
      <c r="H1382" s="34">
        <v>1980</v>
      </c>
      <c r="I1382" s="21">
        <v>2420</v>
      </c>
      <c r="J1382" s="35">
        <v>2016</v>
      </c>
    </row>
    <row r="1383" spans="1:10">
      <c r="A1383" s="7" t="s">
        <v>2303</v>
      </c>
      <c r="B1383" s="54" t="s">
        <v>2304</v>
      </c>
      <c r="C1383" s="9" t="s">
        <v>296</v>
      </c>
      <c r="D1383" s="57">
        <v>1850</v>
      </c>
      <c r="E1383" s="57">
        <f t="shared" si="105"/>
        <v>1980</v>
      </c>
      <c r="F1383" s="60">
        <v>1650</v>
      </c>
      <c r="G1383" s="21">
        <v>2120</v>
      </c>
      <c r="H1383" s="34">
        <v>1766</v>
      </c>
      <c r="I1383" s="21">
        <f t="shared" si="107"/>
        <v>2160</v>
      </c>
      <c r="J1383" s="35">
        <v>1800</v>
      </c>
    </row>
    <row r="1384" spans="1:10" ht="20.100000000000001" customHeight="1">
      <c r="A1384" s="7" t="s">
        <v>2305</v>
      </c>
      <c r="B1384" s="54" t="s">
        <v>2306</v>
      </c>
      <c r="C1384" s="9" t="s">
        <v>296</v>
      </c>
      <c r="D1384" s="57">
        <v>435</v>
      </c>
      <c r="E1384" s="57">
        <v>530</v>
      </c>
      <c r="F1384" s="60">
        <v>435</v>
      </c>
      <c r="G1384" s="21">
        <v>560</v>
      </c>
      <c r="H1384" s="34">
        <v>465</v>
      </c>
      <c r="I1384" s="21">
        <v>570</v>
      </c>
      <c r="J1384" s="35">
        <v>474</v>
      </c>
    </row>
    <row r="1385" spans="1:10" ht="20.100000000000001" customHeight="1">
      <c r="A1385" s="7" t="s">
        <v>2307</v>
      </c>
      <c r="B1385" s="54" t="s">
        <v>2308</v>
      </c>
      <c r="C1385" s="9" t="s">
        <v>296</v>
      </c>
      <c r="D1385" s="57">
        <v>468</v>
      </c>
      <c r="E1385" s="57">
        <v>570</v>
      </c>
      <c r="F1385" s="60">
        <v>468</v>
      </c>
      <c r="G1385" s="21">
        <f t="shared" si="106"/>
        <v>600</v>
      </c>
      <c r="H1385" s="34">
        <v>500</v>
      </c>
      <c r="I1385" s="21">
        <v>620</v>
      </c>
      <c r="J1385" s="35">
        <v>510</v>
      </c>
    </row>
    <row r="1386" spans="1:10" ht="20.100000000000001" customHeight="1">
      <c r="A1386" s="7" t="s">
        <v>2309</v>
      </c>
      <c r="B1386" s="54" t="s">
        <v>2310</v>
      </c>
      <c r="C1386" s="9" t="s">
        <v>296</v>
      </c>
      <c r="D1386" s="57">
        <v>1100</v>
      </c>
      <c r="E1386" s="57">
        <f t="shared" si="105"/>
        <v>1440</v>
      </c>
      <c r="F1386" s="34">
        <v>1200</v>
      </c>
      <c r="G1386" s="21">
        <v>1550</v>
      </c>
      <c r="H1386" s="34">
        <f t="shared" si="108"/>
        <v>1284</v>
      </c>
      <c r="I1386" s="21">
        <v>1570</v>
      </c>
      <c r="J1386" s="35">
        <f t="shared" si="109"/>
        <v>1308</v>
      </c>
    </row>
    <row r="1387" spans="1:10" ht="20.100000000000001" customHeight="1">
      <c r="A1387" s="7" t="s">
        <v>2311</v>
      </c>
      <c r="B1387" s="54" t="s">
        <v>2312</v>
      </c>
      <c r="C1387" s="9" t="s">
        <v>296</v>
      </c>
      <c r="D1387" s="57">
        <v>77</v>
      </c>
      <c r="E1387" s="57">
        <v>100</v>
      </c>
      <c r="F1387" s="60">
        <v>77</v>
      </c>
      <c r="G1387" s="21">
        <v>100</v>
      </c>
      <c r="H1387" s="34">
        <v>82</v>
      </c>
      <c r="I1387" s="21">
        <v>100</v>
      </c>
      <c r="J1387" s="35">
        <v>84</v>
      </c>
    </row>
    <row r="1388" spans="1:10" ht="20.100000000000001" customHeight="1">
      <c r="A1388" s="7" t="s">
        <v>2313</v>
      </c>
      <c r="B1388" s="54" t="s">
        <v>2314</v>
      </c>
      <c r="C1388" s="9" t="s">
        <v>296</v>
      </c>
      <c r="D1388" s="57">
        <v>120</v>
      </c>
      <c r="E1388" s="57">
        <v>150</v>
      </c>
      <c r="F1388" s="60">
        <v>120</v>
      </c>
      <c r="G1388" s="21">
        <v>160</v>
      </c>
      <c r="H1388" s="34">
        <v>128</v>
      </c>
      <c r="I1388" s="21">
        <v>160</v>
      </c>
      <c r="J1388" s="35">
        <v>131</v>
      </c>
    </row>
    <row r="1389" spans="1:10" ht="20.100000000000001" customHeight="1">
      <c r="A1389" s="7" t="s">
        <v>2315</v>
      </c>
      <c r="B1389" s="54" t="s">
        <v>2316</v>
      </c>
      <c r="C1389" s="9" t="s">
        <v>296</v>
      </c>
      <c r="D1389" s="57">
        <v>145</v>
      </c>
      <c r="E1389" s="57">
        <v>180</v>
      </c>
      <c r="F1389" s="60">
        <v>145</v>
      </c>
      <c r="G1389" s="21">
        <v>190</v>
      </c>
      <c r="H1389" s="34">
        <v>155</v>
      </c>
      <c r="I1389" s="21">
        <v>190</v>
      </c>
      <c r="J1389" s="35">
        <v>158</v>
      </c>
    </row>
    <row r="1390" spans="1:10" ht="20.100000000000001" customHeight="1">
      <c r="A1390" s="7" t="s">
        <v>2317</v>
      </c>
      <c r="B1390" s="54" t="s">
        <v>2318</v>
      </c>
      <c r="C1390" s="9" t="s">
        <v>296</v>
      </c>
      <c r="D1390" s="57">
        <v>158</v>
      </c>
      <c r="E1390" s="57">
        <v>190</v>
      </c>
      <c r="F1390" s="60">
        <v>158</v>
      </c>
      <c r="G1390" s="21">
        <v>210</v>
      </c>
      <c r="H1390" s="34">
        <v>170</v>
      </c>
      <c r="I1390" s="21">
        <v>210</v>
      </c>
      <c r="J1390" s="35">
        <v>172</v>
      </c>
    </row>
    <row r="1391" spans="1:10" ht="25.5">
      <c r="A1391" s="7" t="s">
        <v>2319</v>
      </c>
      <c r="B1391" s="54" t="s">
        <v>2320</v>
      </c>
      <c r="C1391" s="9" t="s">
        <v>296</v>
      </c>
      <c r="D1391" s="57">
        <v>32</v>
      </c>
      <c r="E1391" s="57">
        <v>40</v>
      </c>
      <c r="F1391" s="60">
        <v>32</v>
      </c>
      <c r="G1391" s="21">
        <v>50</v>
      </c>
      <c r="H1391" s="34">
        <v>34</v>
      </c>
      <c r="I1391" s="21">
        <v>50</v>
      </c>
      <c r="J1391" s="35">
        <v>35</v>
      </c>
    </row>
    <row r="1392" spans="1:10" ht="25.5">
      <c r="A1392" s="7" t="s">
        <v>2321</v>
      </c>
      <c r="B1392" s="54" t="s">
        <v>2322</v>
      </c>
      <c r="C1392" s="9" t="s">
        <v>296</v>
      </c>
      <c r="D1392" s="57">
        <v>40</v>
      </c>
      <c r="E1392" s="57">
        <v>50</v>
      </c>
      <c r="F1392" s="60">
        <v>40</v>
      </c>
      <c r="G1392" s="21">
        <v>60</v>
      </c>
      <c r="H1392" s="34">
        <v>43</v>
      </c>
      <c r="I1392" s="21">
        <v>60</v>
      </c>
      <c r="J1392" s="35">
        <v>44</v>
      </c>
    </row>
    <row r="1393" spans="1:10" ht="20.100000000000001" customHeight="1">
      <c r="A1393" s="7" t="s">
        <v>2323</v>
      </c>
      <c r="B1393" s="54" t="s">
        <v>2324</v>
      </c>
      <c r="C1393" s="9" t="s">
        <v>296</v>
      </c>
      <c r="D1393" s="57">
        <v>32</v>
      </c>
      <c r="E1393" s="57">
        <v>40</v>
      </c>
      <c r="F1393" s="60">
        <v>32</v>
      </c>
      <c r="G1393" s="21">
        <v>50</v>
      </c>
      <c r="H1393" s="34">
        <v>34</v>
      </c>
      <c r="I1393" s="21">
        <v>50</v>
      </c>
      <c r="J1393" s="35">
        <v>35</v>
      </c>
    </row>
    <row r="1394" spans="1:10" ht="20.100000000000001" customHeight="1">
      <c r="A1394" s="7" t="s">
        <v>2325</v>
      </c>
      <c r="B1394" s="54" t="s">
        <v>2326</v>
      </c>
      <c r="C1394" s="9" t="s">
        <v>296</v>
      </c>
      <c r="D1394" s="57">
        <v>38</v>
      </c>
      <c r="E1394" s="57">
        <v>50</v>
      </c>
      <c r="F1394" s="60">
        <v>38</v>
      </c>
      <c r="G1394" s="21">
        <v>50</v>
      </c>
      <c r="H1394" s="34">
        <v>41</v>
      </c>
      <c r="I1394" s="21">
        <v>50</v>
      </c>
      <c r="J1394" s="35">
        <v>41</v>
      </c>
    </row>
    <row r="1395" spans="1:10" ht="20.100000000000001" customHeight="1">
      <c r="A1395" s="7" t="s">
        <v>2327</v>
      </c>
      <c r="B1395" s="54" t="s">
        <v>2328</v>
      </c>
      <c r="C1395" s="9" t="s">
        <v>296</v>
      </c>
      <c r="D1395" s="57">
        <v>57</v>
      </c>
      <c r="E1395" s="57">
        <v>70</v>
      </c>
      <c r="F1395" s="60">
        <v>57</v>
      </c>
      <c r="G1395" s="21">
        <v>80</v>
      </c>
      <c r="H1395" s="34">
        <v>61</v>
      </c>
      <c r="I1395" s="21">
        <v>80</v>
      </c>
      <c r="J1395" s="35">
        <v>62</v>
      </c>
    </row>
    <row r="1396" spans="1:10" ht="20.100000000000001" customHeight="1">
      <c r="A1396" s="7" t="s">
        <v>3015</v>
      </c>
      <c r="B1396" s="54" t="s">
        <v>3362</v>
      </c>
      <c r="C1396" s="9" t="s">
        <v>758</v>
      </c>
      <c r="D1396" s="57">
        <v>900</v>
      </c>
      <c r="E1396" s="57">
        <f t="shared" si="105"/>
        <v>1080</v>
      </c>
      <c r="F1396" s="34">
        <v>900</v>
      </c>
      <c r="G1396" s="21">
        <v>1160</v>
      </c>
      <c r="H1396" s="34">
        <f t="shared" si="108"/>
        <v>963</v>
      </c>
      <c r="I1396" s="21">
        <v>1180</v>
      </c>
      <c r="J1396" s="35">
        <f t="shared" si="109"/>
        <v>981.00000000000011</v>
      </c>
    </row>
    <row r="1397" spans="1:10" ht="20.100000000000001" customHeight="1">
      <c r="A1397" s="7" t="s">
        <v>3016</v>
      </c>
      <c r="B1397" s="54" t="s">
        <v>3363</v>
      </c>
      <c r="C1397" s="9" t="s">
        <v>758</v>
      </c>
      <c r="D1397" s="57">
        <v>930</v>
      </c>
      <c r="E1397" s="57">
        <f t="shared" si="105"/>
        <v>1440</v>
      </c>
      <c r="F1397" s="34">
        <v>1200</v>
      </c>
      <c r="G1397" s="21">
        <v>1550</v>
      </c>
      <c r="H1397" s="34">
        <f t="shared" si="108"/>
        <v>1284</v>
      </c>
      <c r="I1397" s="21">
        <v>1570</v>
      </c>
      <c r="J1397" s="35">
        <f t="shared" si="109"/>
        <v>1308</v>
      </c>
    </row>
    <row r="1398" spans="1:10" ht="20.100000000000001" customHeight="1">
      <c r="A1398" s="7" t="s">
        <v>3017</v>
      </c>
      <c r="B1398" s="54" t="s">
        <v>3364</v>
      </c>
      <c r="C1398" s="9" t="s">
        <v>758</v>
      </c>
      <c r="D1398" s="57">
        <v>510</v>
      </c>
      <c r="E1398" s="57">
        <v>800</v>
      </c>
      <c r="F1398" s="34">
        <v>660</v>
      </c>
      <c r="G1398" s="21">
        <v>850</v>
      </c>
      <c r="H1398" s="34">
        <v>706</v>
      </c>
      <c r="I1398" s="21">
        <v>870</v>
      </c>
      <c r="J1398" s="35">
        <v>719</v>
      </c>
    </row>
    <row r="1399" spans="1:10">
      <c r="A1399" s="7" t="s">
        <v>2329</v>
      </c>
      <c r="B1399" s="54" t="s">
        <v>2330</v>
      </c>
      <c r="C1399" s="9" t="s">
        <v>1267</v>
      </c>
      <c r="D1399" s="58">
        <v>4850</v>
      </c>
      <c r="E1399" s="57">
        <f t="shared" si="105"/>
        <v>8040</v>
      </c>
      <c r="F1399" s="34">
        <v>6700</v>
      </c>
      <c r="G1399" s="21">
        <v>8610</v>
      </c>
      <c r="H1399" s="34">
        <f t="shared" si="108"/>
        <v>7169</v>
      </c>
      <c r="I1399" s="21">
        <v>8770</v>
      </c>
      <c r="J1399" s="35">
        <f t="shared" si="109"/>
        <v>7303.0000000000009</v>
      </c>
    </row>
    <row r="1400" spans="1:10" ht="25.5">
      <c r="A1400" s="7" t="s">
        <v>2331</v>
      </c>
      <c r="B1400" s="54" t="s">
        <v>2332</v>
      </c>
      <c r="C1400" s="9" t="s">
        <v>1267</v>
      </c>
      <c r="D1400" s="58">
        <v>4600</v>
      </c>
      <c r="E1400" s="57">
        <f t="shared" si="105"/>
        <v>8160</v>
      </c>
      <c r="F1400" s="34">
        <v>6800</v>
      </c>
      <c r="G1400" s="21">
        <v>8740</v>
      </c>
      <c r="H1400" s="34">
        <f t="shared" si="108"/>
        <v>7276</v>
      </c>
      <c r="I1400" s="21">
        <v>8900</v>
      </c>
      <c r="J1400" s="35">
        <f t="shared" si="109"/>
        <v>7412.0000000000009</v>
      </c>
    </row>
    <row r="1401" spans="1:10">
      <c r="A1401" s="7" t="s">
        <v>2333</v>
      </c>
      <c r="B1401" s="54" t="s">
        <v>2334</v>
      </c>
      <c r="C1401" s="9" t="s">
        <v>1267</v>
      </c>
      <c r="D1401" s="58">
        <v>5350</v>
      </c>
      <c r="E1401" s="57">
        <f t="shared" si="105"/>
        <v>8160</v>
      </c>
      <c r="F1401" s="34">
        <v>6800</v>
      </c>
      <c r="G1401" s="21">
        <v>8740</v>
      </c>
      <c r="H1401" s="34">
        <f t="shared" si="108"/>
        <v>7276</v>
      </c>
      <c r="I1401" s="21">
        <v>8900</v>
      </c>
      <c r="J1401" s="35">
        <f t="shared" si="109"/>
        <v>7412.0000000000009</v>
      </c>
    </row>
    <row r="1402" spans="1:10" ht="26.25" customHeight="1">
      <c r="A1402" s="7" t="s">
        <v>2335</v>
      </c>
      <c r="B1402" s="54" t="s">
        <v>2336</v>
      </c>
      <c r="C1402" s="9" t="s">
        <v>1267</v>
      </c>
      <c r="D1402" s="58">
        <v>5000</v>
      </c>
      <c r="E1402" s="57">
        <f t="shared" si="105"/>
        <v>8040</v>
      </c>
      <c r="F1402" s="34">
        <v>6700</v>
      </c>
      <c r="G1402" s="21">
        <v>8610</v>
      </c>
      <c r="H1402" s="34">
        <f t="shared" si="108"/>
        <v>7169</v>
      </c>
      <c r="I1402" s="21">
        <v>8770</v>
      </c>
      <c r="J1402" s="35">
        <f t="shared" si="109"/>
        <v>7303.0000000000009</v>
      </c>
    </row>
    <row r="1403" spans="1:10">
      <c r="A1403" s="7" t="s">
        <v>2337</v>
      </c>
      <c r="B1403" s="54" t="s">
        <v>3588</v>
      </c>
      <c r="C1403" s="9" t="s">
        <v>1267</v>
      </c>
      <c r="D1403" s="58">
        <v>5250</v>
      </c>
      <c r="E1403" s="57">
        <f t="shared" si="105"/>
        <v>8760</v>
      </c>
      <c r="F1403" s="34">
        <v>7300</v>
      </c>
      <c r="G1403" s="21">
        <v>9380</v>
      </c>
      <c r="H1403" s="34">
        <f t="shared" si="108"/>
        <v>7811</v>
      </c>
      <c r="I1403" s="21">
        <v>9550</v>
      </c>
      <c r="J1403" s="35">
        <f t="shared" si="109"/>
        <v>7957.0000000000009</v>
      </c>
    </row>
    <row r="1404" spans="1:10" ht="25.5">
      <c r="A1404" s="7" t="s">
        <v>2338</v>
      </c>
      <c r="B1404" s="54" t="s">
        <v>2339</v>
      </c>
      <c r="C1404" s="9" t="s">
        <v>758</v>
      </c>
      <c r="D1404" s="58">
        <v>2200</v>
      </c>
      <c r="E1404" s="57">
        <f t="shared" si="105"/>
        <v>2580</v>
      </c>
      <c r="F1404" s="34">
        <v>2150</v>
      </c>
      <c r="G1404" s="21">
        <f t="shared" si="106"/>
        <v>2760</v>
      </c>
      <c r="H1404" s="34">
        <v>2300</v>
      </c>
      <c r="I1404" s="21">
        <v>2820</v>
      </c>
      <c r="J1404" s="35">
        <v>2345</v>
      </c>
    </row>
    <row r="1405" spans="1:10" ht="25.5">
      <c r="A1405" s="7" t="s">
        <v>2340</v>
      </c>
      <c r="B1405" s="54" t="s">
        <v>2341</v>
      </c>
      <c r="C1405" s="9" t="s">
        <v>758</v>
      </c>
      <c r="D1405" s="58">
        <v>2300</v>
      </c>
      <c r="E1405" s="57">
        <f t="shared" ref="E1405:E1461" si="110">F1405*1.2</f>
        <v>2700</v>
      </c>
      <c r="F1405" s="34">
        <v>2250</v>
      </c>
      <c r="G1405" s="21">
        <v>2890</v>
      </c>
      <c r="H1405" s="34">
        <v>2408</v>
      </c>
      <c r="I1405" s="21">
        <v>2950</v>
      </c>
      <c r="J1405" s="35">
        <v>2453</v>
      </c>
    </row>
    <row r="1406" spans="1:10" ht="20.100000000000001" customHeight="1">
      <c r="A1406" s="7" t="s">
        <v>2342</v>
      </c>
      <c r="B1406" s="54" t="s">
        <v>2343</v>
      </c>
      <c r="C1406" s="9" t="s">
        <v>758</v>
      </c>
      <c r="D1406" s="58">
        <v>2200</v>
      </c>
      <c r="E1406" s="57">
        <f t="shared" si="110"/>
        <v>2580</v>
      </c>
      <c r="F1406" s="34">
        <v>2150</v>
      </c>
      <c r="G1406" s="21">
        <f t="shared" ref="G1406:G1464" si="111">H1406*1.2</f>
        <v>2760</v>
      </c>
      <c r="H1406" s="34">
        <v>2300</v>
      </c>
      <c r="I1406" s="21">
        <v>2820</v>
      </c>
      <c r="J1406" s="35">
        <v>2345</v>
      </c>
    </row>
    <row r="1407" spans="1:10">
      <c r="A1407" s="7" t="s">
        <v>2344</v>
      </c>
      <c r="B1407" s="54" t="s">
        <v>2345</v>
      </c>
      <c r="C1407" s="9" t="s">
        <v>758</v>
      </c>
      <c r="D1407" s="58">
        <v>2200</v>
      </c>
      <c r="E1407" s="57">
        <f t="shared" si="110"/>
        <v>3060</v>
      </c>
      <c r="F1407" s="34">
        <v>2550</v>
      </c>
      <c r="G1407" s="21">
        <v>3280</v>
      </c>
      <c r="H1407" s="34">
        <v>2730</v>
      </c>
      <c r="I1407" s="21">
        <v>3340</v>
      </c>
      <c r="J1407" s="35">
        <v>2780</v>
      </c>
    </row>
    <row r="1408" spans="1:10" ht="20.100000000000001" customHeight="1">
      <c r="A1408" s="7" t="s">
        <v>2346</v>
      </c>
      <c r="B1408" s="54" t="s">
        <v>2347</v>
      </c>
      <c r="C1408" s="9" t="s">
        <v>758</v>
      </c>
      <c r="D1408" s="58">
        <v>200</v>
      </c>
      <c r="E1408" s="57">
        <v>230</v>
      </c>
      <c r="F1408" s="34">
        <v>185</v>
      </c>
      <c r="G1408" s="21">
        <f t="shared" si="111"/>
        <v>240</v>
      </c>
      <c r="H1408" s="34">
        <v>200</v>
      </c>
      <c r="I1408" s="21">
        <v>250</v>
      </c>
      <c r="J1408" s="35">
        <v>202</v>
      </c>
    </row>
    <row r="1409" spans="1:10" ht="20.100000000000001" customHeight="1">
      <c r="A1409" s="7" t="s">
        <v>3018</v>
      </c>
      <c r="B1409" s="54" t="s">
        <v>3365</v>
      </c>
      <c r="C1409" s="9" t="s">
        <v>758</v>
      </c>
      <c r="D1409" s="58">
        <v>632</v>
      </c>
      <c r="E1409" s="57">
        <v>760</v>
      </c>
      <c r="F1409" s="34">
        <v>632</v>
      </c>
      <c r="G1409" s="21">
        <v>820</v>
      </c>
      <c r="H1409" s="34">
        <v>676</v>
      </c>
      <c r="I1409" s="21">
        <v>830</v>
      </c>
      <c r="J1409" s="35">
        <v>690</v>
      </c>
    </row>
    <row r="1410" spans="1:10" ht="20.100000000000001" customHeight="1">
      <c r="A1410" s="7" t="s">
        <v>3019</v>
      </c>
      <c r="B1410" s="54" t="s">
        <v>3366</v>
      </c>
      <c r="C1410" s="9" t="s">
        <v>758</v>
      </c>
      <c r="D1410" s="58">
        <v>752</v>
      </c>
      <c r="E1410" s="57">
        <v>910</v>
      </c>
      <c r="F1410" s="34">
        <v>752</v>
      </c>
      <c r="G1410" s="21">
        <v>970</v>
      </c>
      <c r="H1410" s="34">
        <v>805</v>
      </c>
      <c r="I1410" s="21">
        <v>990</v>
      </c>
      <c r="J1410" s="35">
        <v>820</v>
      </c>
    </row>
    <row r="1411" spans="1:10" ht="25.5">
      <c r="A1411" s="7" t="s">
        <v>2348</v>
      </c>
      <c r="B1411" s="54" t="s">
        <v>3589</v>
      </c>
      <c r="C1411" s="9" t="s">
        <v>1274</v>
      </c>
      <c r="D1411" s="58">
        <v>160</v>
      </c>
      <c r="E1411" s="57">
        <v>330</v>
      </c>
      <c r="F1411" s="34">
        <v>270</v>
      </c>
      <c r="G1411" s="21">
        <v>350</v>
      </c>
      <c r="H1411" s="34">
        <v>290</v>
      </c>
      <c r="I1411" s="21">
        <v>360</v>
      </c>
      <c r="J1411" s="35">
        <v>294</v>
      </c>
    </row>
    <row r="1412" spans="1:10" ht="20.100000000000001" customHeight="1">
      <c r="A1412" s="7" t="s">
        <v>2349</v>
      </c>
      <c r="B1412" s="54" t="s">
        <v>2350</v>
      </c>
      <c r="C1412" s="9" t="s">
        <v>1274</v>
      </c>
      <c r="D1412" s="58">
        <v>370</v>
      </c>
      <c r="E1412" s="57">
        <v>510</v>
      </c>
      <c r="F1412" s="34">
        <v>420</v>
      </c>
      <c r="G1412" s="21">
        <f t="shared" si="111"/>
        <v>540</v>
      </c>
      <c r="H1412" s="34">
        <v>450</v>
      </c>
      <c r="I1412" s="21">
        <v>550</v>
      </c>
      <c r="J1412" s="35">
        <v>458</v>
      </c>
    </row>
    <row r="1413" spans="1:10" ht="20.100000000000001" customHeight="1">
      <c r="A1413" s="7" t="s">
        <v>3020</v>
      </c>
      <c r="B1413" s="54" t="s">
        <v>3367</v>
      </c>
      <c r="C1413" s="9" t="s">
        <v>3343</v>
      </c>
      <c r="D1413" s="58">
        <v>165</v>
      </c>
      <c r="E1413" s="57">
        <v>200</v>
      </c>
      <c r="F1413" s="34">
        <v>165</v>
      </c>
      <c r="G1413" s="21">
        <v>220</v>
      </c>
      <c r="H1413" s="34">
        <v>177</v>
      </c>
      <c r="I1413" s="21">
        <v>220</v>
      </c>
      <c r="J1413" s="35">
        <v>180</v>
      </c>
    </row>
    <row r="1414" spans="1:10" ht="25.5">
      <c r="A1414" s="7" t="s">
        <v>2351</v>
      </c>
      <c r="B1414" s="54" t="s">
        <v>2352</v>
      </c>
      <c r="C1414" s="9" t="s">
        <v>3419</v>
      </c>
      <c r="D1414" s="58">
        <v>500</v>
      </c>
      <c r="E1414" s="57">
        <v>590</v>
      </c>
      <c r="F1414" s="34">
        <v>490</v>
      </c>
      <c r="G1414" s="21">
        <f t="shared" si="111"/>
        <v>630</v>
      </c>
      <c r="H1414" s="34">
        <v>525</v>
      </c>
      <c r="I1414" s="21">
        <v>650</v>
      </c>
      <c r="J1414" s="35">
        <v>535</v>
      </c>
    </row>
    <row r="1415" spans="1:10" ht="20.100000000000001" customHeight="1">
      <c r="A1415" s="7" t="s">
        <v>2353</v>
      </c>
      <c r="B1415" s="54" t="s">
        <v>2354</v>
      </c>
      <c r="C1415" s="9" t="s">
        <v>121</v>
      </c>
      <c r="D1415" s="58">
        <v>90</v>
      </c>
      <c r="E1415" s="57">
        <f t="shared" si="110"/>
        <v>180</v>
      </c>
      <c r="F1415" s="34">
        <v>150</v>
      </c>
      <c r="G1415" s="21">
        <v>200</v>
      </c>
      <c r="H1415" s="34">
        <v>160</v>
      </c>
      <c r="I1415" s="21">
        <v>200</v>
      </c>
      <c r="J1415" s="35">
        <v>164</v>
      </c>
    </row>
    <row r="1416" spans="1:10" ht="20.100000000000001" customHeight="1">
      <c r="A1416" s="7" t="s">
        <v>2355</v>
      </c>
      <c r="B1416" s="54" t="s">
        <v>2356</v>
      </c>
      <c r="C1416" s="9" t="s">
        <v>758</v>
      </c>
      <c r="D1416" s="58">
        <v>80</v>
      </c>
      <c r="E1416" s="57">
        <v>80</v>
      </c>
      <c r="F1416" s="34">
        <v>60</v>
      </c>
      <c r="G1416" s="21">
        <v>80</v>
      </c>
      <c r="H1416" s="34">
        <v>64</v>
      </c>
      <c r="I1416" s="21">
        <v>80</v>
      </c>
      <c r="J1416" s="35">
        <v>65</v>
      </c>
    </row>
    <row r="1417" spans="1:10" ht="20.100000000000001" customHeight="1">
      <c r="A1417" s="7" t="s">
        <v>2357</v>
      </c>
      <c r="B1417" s="54" t="s">
        <v>2358</v>
      </c>
      <c r="C1417" s="9" t="s">
        <v>758</v>
      </c>
      <c r="D1417" s="58">
        <v>98</v>
      </c>
      <c r="E1417" s="57">
        <v>120</v>
      </c>
      <c r="F1417" s="34">
        <v>99</v>
      </c>
      <c r="G1417" s="21">
        <v>130</v>
      </c>
      <c r="H1417" s="34">
        <v>105</v>
      </c>
      <c r="I1417" s="21">
        <v>130</v>
      </c>
      <c r="J1417" s="35">
        <v>108</v>
      </c>
    </row>
    <row r="1418" spans="1:10">
      <c r="A1418" s="7" t="s">
        <v>2359</v>
      </c>
      <c r="B1418" s="54" t="s">
        <v>2360</v>
      </c>
      <c r="C1418" s="9" t="s">
        <v>758</v>
      </c>
      <c r="D1418" s="58">
        <v>100</v>
      </c>
      <c r="E1418" s="57">
        <v>210</v>
      </c>
      <c r="F1418" s="34">
        <v>167</v>
      </c>
      <c r="G1418" s="21">
        <v>220</v>
      </c>
      <c r="H1418" s="34">
        <v>180</v>
      </c>
      <c r="I1418" s="21">
        <v>220</v>
      </c>
      <c r="J1418" s="35">
        <v>182</v>
      </c>
    </row>
    <row r="1419" spans="1:10">
      <c r="A1419" s="7" t="s">
        <v>2361</v>
      </c>
      <c r="B1419" s="54" t="s">
        <v>2362</v>
      </c>
      <c r="C1419" s="9" t="s">
        <v>758</v>
      </c>
      <c r="D1419" s="58">
        <v>200</v>
      </c>
      <c r="E1419" s="57">
        <v>250</v>
      </c>
      <c r="F1419" s="34">
        <v>207</v>
      </c>
      <c r="G1419" s="21">
        <v>270</v>
      </c>
      <c r="H1419" s="34">
        <v>220</v>
      </c>
      <c r="I1419" s="21">
        <f t="shared" ref="I1419:I1465" si="112">J1419*1.2</f>
        <v>270</v>
      </c>
      <c r="J1419" s="35">
        <v>225</v>
      </c>
    </row>
    <row r="1420" spans="1:10" ht="20.100000000000001" customHeight="1">
      <c r="A1420" s="7" t="s">
        <v>2363</v>
      </c>
      <c r="B1420" s="54" t="s">
        <v>2364</v>
      </c>
      <c r="C1420" s="9" t="s">
        <v>758</v>
      </c>
      <c r="D1420" s="58">
        <v>214</v>
      </c>
      <c r="E1420" s="57">
        <v>300</v>
      </c>
      <c r="F1420" s="34">
        <v>245</v>
      </c>
      <c r="G1420" s="21">
        <v>320</v>
      </c>
      <c r="H1420" s="34">
        <v>262</v>
      </c>
      <c r="I1420" s="21">
        <v>320</v>
      </c>
      <c r="J1420" s="35">
        <v>267</v>
      </c>
    </row>
    <row r="1421" spans="1:10" ht="20.100000000000001" customHeight="1">
      <c r="A1421" s="7" t="s">
        <v>2365</v>
      </c>
      <c r="B1421" s="54" t="s">
        <v>2366</v>
      </c>
      <c r="C1421" s="9" t="s">
        <v>3409</v>
      </c>
      <c r="D1421" s="58">
        <v>90</v>
      </c>
      <c r="E1421" s="57">
        <v>100</v>
      </c>
      <c r="F1421" s="34">
        <v>82</v>
      </c>
      <c r="G1421" s="21">
        <v>110</v>
      </c>
      <c r="H1421" s="34">
        <v>88</v>
      </c>
      <c r="I1421" s="21">
        <v>110</v>
      </c>
      <c r="J1421" s="35">
        <v>90</v>
      </c>
    </row>
    <row r="1422" spans="1:10" ht="20.100000000000001" customHeight="1">
      <c r="A1422" s="7" t="s">
        <v>2367</v>
      </c>
      <c r="B1422" s="54" t="s">
        <v>2368</v>
      </c>
      <c r="C1422" s="9" t="s">
        <v>758</v>
      </c>
      <c r="D1422" s="58">
        <v>45</v>
      </c>
      <c r="E1422" s="57">
        <v>50</v>
      </c>
      <c r="F1422" s="34">
        <v>38</v>
      </c>
      <c r="G1422" s="21">
        <v>50</v>
      </c>
      <c r="H1422" s="34">
        <v>41</v>
      </c>
      <c r="I1422" s="21">
        <v>50</v>
      </c>
      <c r="J1422" s="35">
        <v>42</v>
      </c>
    </row>
    <row r="1423" spans="1:10" ht="20.100000000000001" customHeight="1">
      <c r="A1423" s="7" t="s">
        <v>2369</v>
      </c>
      <c r="B1423" s="54" t="s">
        <v>2370</v>
      </c>
      <c r="C1423" s="9" t="s">
        <v>330</v>
      </c>
      <c r="D1423" s="58">
        <v>260</v>
      </c>
      <c r="E1423" s="57">
        <f t="shared" si="110"/>
        <v>330</v>
      </c>
      <c r="F1423" s="34">
        <v>275</v>
      </c>
      <c r="G1423" s="21">
        <v>360</v>
      </c>
      <c r="H1423" s="34">
        <v>295</v>
      </c>
      <c r="I1423" s="21">
        <f t="shared" si="112"/>
        <v>360</v>
      </c>
      <c r="J1423" s="35">
        <v>300</v>
      </c>
    </row>
    <row r="1424" spans="1:10" ht="20.100000000000001" customHeight="1">
      <c r="A1424" s="7" t="s">
        <v>2371</v>
      </c>
      <c r="B1424" s="54" t="s">
        <v>2372</v>
      </c>
      <c r="C1424" s="9" t="s">
        <v>330</v>
      </c>
      <c r="D1424" s="58">
        <v>208</v>
      </c>
      <c r="E1424" s="57">
        <f t="shared" si="110"/>
        <v>270</v>
      </c>
      <c r="F1424" s="34">
        <v>225</v>
      </c>
      <c r="G1424" s="21">
        <v>290</v>
      </c>
      <c r="H1424" s="34">
        <v>240</v>
      </c>
      <c r="I1424" s="21">
        <v>300</v>
      </c>
      <c r="J1424" s="35">
        <v>245</v>
      </c>
    </row>
    <row r="1425" spans="1:10" ht="20.100000000000001" customHeight="1">
      <c r="A1425" s="7" t="s">
        <v>2373</v>
      </c>
      <c r="B1425" s="54" t="s">
        <v>2374</v>
      </c>
      <c r="C1425" s="9" t="s">
        <v>330</v>
      </c>
      <c r="D1425" s="58">
        <v>192</v>
      </c>
      <c r="E1425" s="57">
        <f t="shared" si="110"/>
        <v>210</v>
      </c>
      <c r="F1425" s="34">
        <v>175</v>
      </c>
      <c r="G1425" s="21">
        <v>230</v>
      </c>
      <c r="H1425" s="34">
        <v>187</v>
      </c>
      <c r="I1425" s="21">
        <v>230</v>
      </c>
      <c r="J1425" s="35">
        <v>190</v>
      </c>
    </row>
    <row r="1426" spans="1:10" ht="20.100000000000001" customHeight="1">
      <c r="A1426" s="7" t="s">
        <v>2375</v>
      </c>
      <c r="B1426" s="54" t="s">
        <v>2376</v>
      </c>
      <c r="C1426" s="9" t="s">
        <v>330</v>
      </c>
      <c r="D1426" s="58">
        <v>151</v>
      </c>
      <c r="E1426" s="57">
        <v>150</v>
      </c>
      <c r="F1426" s="34">
        <v>120</v>
      </c>
      <c r="G1426" s="21">
        <v>160</v>
      </c>
      <c r="H1426" s="34">
        <v>128</v>
      </c>
      <c r="I1426" s="21">
        <v>160</v>
      </c>
      <c r="J1426" s="35">
        <v>131</v>
      </c>
    </row>
    <row r="1427" spans="1:10" ht="20.100000000000001" customHeight="1">
      <c r="A1427" s="7" t="s">
        <v>2377</v>
      </c>
      <c r="B1427" s="54" t="s">
        <v>2378</v>
      </c>
      <c r="C1427" s="9" t="s">
        <v>121</v>
      </c>
      <c r="D1427" s="58">
        <v>670</v>
      </c>
      <c r="E1427" s="57">
        <f t="shared" si="110"/>
        <v>540</v>
      </c>
      <c r="F1427" s="34">
        <v>450</v>
      </c>
      <c r="G1427" s="21">
        <v>580</v>
      </c>
      <c r="H1427" s="34">
        <v>480</v>
      </c>
      <c r="I1427" s="21">
        <v>590</v>
      </c>
      <c r="J1427" s="35">
        <v>490</v>
      </c>
    </row>
    <row r="1428" spans="1:10" ht="20.100000000000001" customHeight="1">
      <c r="A1428" s="7" t="s">
        <v>2379</v>
      </c>
      <c r="B1428" s="54" t="s">
        <v>2380</v>
      </c>
      <c r="C1428" s="9" t="s">
        <v>121</v>
      </c>
      <c r="D1428" s="58">
        <v>510</v>
      </c>
      <c r="E1428" s="57">
        <f t="shared" si="110"/>
        <v>480</v>
      </c>
      <c r="F1428" s="34">
        <v>400</v>
      </c>
      <c r="G1428" s="21">
        <v>520</v>
      </c>
      <c r="H1428" s="34">
        <f t="shared" ref="H1428:H1461" si="113">F1428*1.07</f>
        <v>428</v>
      </c>
      <c r="I1428" s="21">
        <v>530</v>
      </c>
      <c r="J1428" s="35">
        <f t="shared" ref="J1428:J1461" si="114">F1428*1.09</f>
        <v>436.00000000000006</v>
      </c>
    </row>
    <row r="1429" spans="1:10" ht="20.100000000000001" customHeight="1">
      <c r="A1429" s="7" t="s">
        <v>2381</v>
      </c>
      <c r="B1429" s="54" t="s">
        <v>2382</v>
      </c>
      <c r="C1429" s="9" t="s">
        <v>121</v>
      </c>
      <c r="D1429" s="58">
        <v>275</v>
      </c>
      <c r="E1429" s="57">
        <f t="shared" si="110"/>
        <v>240</v>
      </c>
      <c r="F1429" s="34">
        <v>200</v>
      </c>
      <c r="G1429" s="21">
        <v>260</v>
      </c>
      <c r="H1429" s="34">
        <f t="shared" si="113"/>
        <v>214</v>
      </c>
      <c r="I1429" s="21">
        <v>270</v>
      </c>
      <c r="J1429" s="35">
        <f t="shared" si="114"/>
        <v>218.00000000000003</v>
      </c>
    </row>
    <row r="1430" spans="1:10" ht="20.100000000000001" customHeight="1">
      <c r="A1430" s="7" t="s">
        <v>2383</v>
      </c>
      <c r="B1430" s="54" t="s">
        <v>2384</v>
      </c>
      <c r="C1430" s="9" t="s">
        <v>121</v>
      </c>
      <c r="D1430" s="58">
        <v>190</v>
      </c>
      <c r="E1430" s="57">
        <f t="shared" si="110"/>
        <v>180</v>
      </c>
      <c r="F1430" s="34">
        <v>150</v>
      </c>
      <c r="G1430" s="21">
        <v>200</v>
      </c>
      <c r="H1430" s="34">
        <v>160</v>
      </c>
      <c r="I1430" s="21">
        <v>200</v>
      </c>
      <c r="J1430" s="35">
        <v>164</v>
      </c>
    </row>
    <row r="1431" spans="1:10" ht="25.5">
      <c r="A1431" s="7" t="s">
        <v>2385</v>
      </c>
      <c r="B1431" s="54" t="s">
        <v>2386</v>
      </c>
      <c r="C1431" s="9" t="s">
        <v>121</v>
      </c>
      <c r="D1431" s="58">
        <v>910</v>
      </c>
      <c r="E1431" s="57">
        <f t="shared" si="110"/>
        <v>600</v>
      </c>
      <c r="F1431" s="34">
        <v>500</v>
      </c>
      <c r="G1431" s="21">
        <v>650</v>
      </c>
      <c r="H1431" s="34">
        <f t="shared" si="113"/>
        <v>535</v>
      </c>
      <c r="I1431" s="21">
        <v>660</v>
      </c>
      <c r="J1431" s="35">
        <f t="shared" si="114"/>
        <v>545</v>
      </c>
    </row>
    <row r="1432" spans="1:10" ht="25.5">
      <c r="A1432" s="7" t="s">
        <v>2387</v>
      </c>
      <c r="B1432" s="54" t="s">
        <v>2388</v>
      </c>
      <c r="C1432" s="9" t="s">
        <v>121</v>
      </c>
      <c r="D1432" s="58">
        <v>690</v>
      </c>
      <c r="E1432" s="57">
        <f t="shared" si="110"/>
        <v>420</v>
      </c>
      <c r="F1432" s="34">
        <v>350</v>
      </c>
      <c r="G1432" s="21">
        <f t="shared" si="111"/>
        <v>450</v>
      </c>
      <c r="H1432" s="34">
        <v>375</v>
      </c>
      <c r="I1432" s="21">
        <v>460</v>
      </c>
      <c r="J1432" s="35">
        <v>380</v>
      </c>
    </row>
    <row r="1433" spans="1:10" ht="25.5">
      <c r="A1433" s="7" t="s">
        <v>2389</v>
      </c>
      <c r="B1433" s="54" t="s">
        <v>2390</v>
      </c>
      <c r="C1433" s="9" t="s">
        <v>121</v>
      </c>
      <c r="D1433" s="58">
        <v>460</v>
      </c>
      <c r="E1433" s="57">
        <f t="shared" si="110"/>
        <v>300</v>
      </c>
      <c r="F1433" s="34">
        <v>250</v>
      </c>
      <c r="G1433" s="21">
        <v>330</v>
      </c>
      <c r="H1433" s="34">
        <v>268</v>
      </c>
      <c r="I1433" s="21">
        <v>330</v>
      </c>
      <c r="J1433" s="35">
        <v>273</v>
      </c>
    </row>
    <row r="1434" spans="1:10" ht="20.100000000000001" customHeight="1">
      <c r="A1434" s="7" t="s">
        <v>2391</v>
      </c>
      <c r="B1434" s="54" t="s">
        <v>2392</v>
      </c>
      <c r="C1434" s="9" t="s">
        <v>121</v>
      </c>
      <c r="D1434" s="58">
        <v>350</v>
      </c>
      <c r="E1434" s="57">
        <f t="shared" si="110"/>
        <v>450</v>
      </c>
      <c r="F1434" s="34">
        <v>375</v>
      </c>
      <c r="G1434" s="21">
        <f t="shared" si="111"/>
        <v>480</v>
      </c>
      <c r="H1434" s="34">
        <v>400</v>
      </c>
      <c r="I1434" s="21">
        <v>500</v>
      </c>
      <c r="J1434" s="35">
        <v>410</v>
      </c>
    </row>
    <row r="1435" spans="1:10" ht="20.100000000000001" customHeight="1">
      <c r="A1435" s="7" t="s">
        <v>2393</v>
      </c>
      <c r="B1435" s="54" t="s">
        <v>2394</v>
      </c>
      <c r="C1435" s="9" t="s">
        <v>2395</v>
      </c>
      <c r="D1435" s="58">
        <v>200</v>
      </c>
      <c r="E1435" s="57">
        <f t="shared" si="110"/>
        <v>300</v>
      </c>
      <c r="F1435" s="34">
        <v>250</v>
      </c>
      <c r="G1435" s="21">
        <v>330</v>
      </c>
      <c r="H1435" s="34">
        <v>268</v>
      </c>
      <c r="I1435" s="21">
        <v>330</v>
      </c>
      <c r="J1435" s="35">
        <v>272</v>
      </c>
    </row>
    <row r="1436" spans="1:10" ht="20.100000000000001" customHeight="1">
      <c r="A1436" s="7" t="s">
        <v>2396</v>
      </c>
      <c r="B1436" s="54" t="s">
        <v>2397</v>
      </c>
      <c r="C1436" s="9" t="s">
        <v>121</v>
      </c>
      <c r="D1436" s="58">
        <v>100</v>
      </c>
      <c r="E1436" s="57">
        <v>150</v>
      </c>
      <c r="F1436" s="34">
        <v>120</v>
      </c>
      <c r="G1436" s="21">
        <v>160</v>
      </c>
      <c r="H1436" s="34">
        <v>128</v>
      </c>
      <c r="I1436" s="21">
        <v>160</v>
      </c>
      <c r="J1436" s="35">
        <v>130</v>
      </c>
    </row>
    <row r="1437" spans="1:10" ht="20.100000000000001" customHeight="1">
      <c r="A1437" s="7" t="s">
        <v>2398</v>
      </c>
      <c r="B1437" s="54" t="s">
        <v>2399</v>
      </c>
      <c r="C1437" s="9" t="s">
        <v>121</v>
      </c>
      <c r="D1437" s="58">
        <v>90</v>
      </c>
      <c r="E1437" s="57">
        <f t="shared" si="110"/>
        <v>120</v>
      </c>
      <c r="F1437" s="34">
        <v>100</v>
      </c>
      <c r="G1437" s="21">
        <v>130</v>
      </c>
      <c r="H1437" s="34">
        <f t="shared" si="113"/>
        <v>107</v>
      </c>
      <c r="I1437" s="21">
        <v>130</v>
      </c>
      <c r="J1437" s="35">
        <f t="shared" si="114"/>
        <v>109.00000000000001</v>
      </c>
    </row>
    <row r="1438" spans="1:10" ht="20.100000000000001" customHeight="1">
      <c r="A1438" s="7" t="s">
        <v>2400</v>
      </c>
      <c r="B1438" s="54" t="s">
        <v>2401</v>
      </c>
      <c r="C1438" s="9" t="s">
        <v>1274</v>
      </c>
      <c r="D1438" s="58">
        <v>95</v>
      </c>
      <c r="E1438" s="57">
        <v>150</v>
      </c>
      <c r="F1438" s="34">
        <v>95</v>
      </c>
      <c r="G1438" s="21">
        <v>130</v>
      </c>
      <c r="H1438" s="34">
        <v>102</v>
      </c>
      <c r="I1438" s="21">
        <v>130</v>
      </c>
      <c r="J1438" s="35">
        <v>104</v>
      </c>
    </row>
    <row r="1439" spans="1:10" ht="20.100000000000001" customHeight="1">
      <c r="A1439" s="7" t="s">
        <v>2402</v>
      </c>
      <c r="B1439" s="54" t="s">
        <v>2403</v>
      </c>
      <c r="C1439" s="9" t="s">
        <v>1274</v>
      </c>
      <c r="D1439" s="58">
        <v>125</v>
      </c>
      <c r="E1439" s="57">
        <f t="shared" si="110"/>
        <v>150</v>
      </c>
      <c r="F1439" s="34">
        <v>125</v>
      </c>
      <c r="G1439" s="21">
        <v>170</v>
      </c>
      <c r="H1439" s="34">
        <v>135</v>
      </c>
      <c r="I1439" s="21">
        <v>170</v>
      </c>
      <c r="J1439" s="35">
        <v>136</v>
      </c>
    </row>
    <row r="1440" spans="1:10" ht="20.100000000000001" customHeight="1">
      <c r="A1440" s="7" t="s">
        <v>2404</v>
      </c>
      <c r="B1440" s="54" t="s">
        <v>2405</v>
      </c>
      <c r="C1440" s="9" t="s">
        <v>1274</v>
      </c>
      <c r="D1440" s="58">
        <v>160</v>
      </c>
      <c r="E1440" s="57">
        <v>200</v>
      </c>
      <c r="F1440" s="34">
        <v>160</v>
      </c>
      <c r="G1440" s="21">
        <v>210</v>
      </c>
      <c r="H1440" s="34">
        <v>170</v>
      </c>
      <c r="I1440" s="21">
        <v>210</v>
      </c>
      <c r="J1440" s="35">
        <v>174</v>
      </c>
    </row>
    <row r="1441" spans="1:10" ht="20.100000000000001" customHeight="1">
      <c r="A1441" s="7" t="s">
        <v>2406</v>
      </c>
      <c r="B1441" s="54" t="s">
        <v>2407</v>
      </c>
      <c r="C1441" s="9" t="s">
        <v>1274</v>
      </c>
      <c r="D1441" s="58">
        <v>205</v>
      </c>
      <c r="E1441" s="57">
        <v>250</v>
      </c>
      <c r="F1441" s="34">
        <v>205</v>
      </c>
      <c r="G1441" s="21">
        <v>270</v>
      </c>
      <c r="H1441" s="34">
        <v>220</v>
      </c>
      <c r="I1441" s="21">
        <v>270</v>
      </c>
      <c r="J1441" s="35">
        <v>223</v>
      </c>
    </row>
    <row r="1442" spans="1:10" ht="20.100000000000001" customHeight="1">
      <c r="A1442" s="7" t="s">
        <v>2408</v>
      </c>
      <c r="B1442" s="54" t="s">
        <v>2409</v>
      </c>
      <c r="C1442" s="9" t="s">
        <v>1274</v>
      </c>
      <c r="D1442" s="58">
        <v>340</v>
      </c>
      <c r="E1442" s="57">
        <v>410</v>
      </c>
      <c r="F1442" s="34">
        <v>340</v>
      </c>
      <c r="G1442" s="21">
        <v>440</v>
      </c>
      <c r="H1442" s="34">
        <v>365</v>
      </c>
      <c r="I1442" s="21">
        <v>450</v>
      </c>
      <c r="J1442" s="35">
        <v>370</v>
      </c>
    </row>
    <row r="1443" spans="1:10" ht="20.100000000000001" customHeight="1">
      <c r="A1443" s="7" t="s">
        <v>2410</v>
      </c>
      <c r="B1443" s="54" t="s">
        <v>2411</v>
      </c>
      <c r="C1443" s="9" t="s">
        <v>1274</v>
      </c>
      <c r="D1443" s="58">
        <v>375</v>
      </c>
      <c r="E1443" s="57">
        <f t="shared" si="110"/>
        <v>450</v>
      </c>
      <c r="F1443" s="34">
        <v>375</v>
      </c>
      <c r="G1443" s="21">
        <f t="shared" si="111"/>
        <v>480</v>
      </c>
      <c r="H1443" s="34">
        <v>400</v>
      </c>
      <c r="I1443" s="21">
        <v>490</v>
      </c>
      <c r="J1443" s="35">
        <v>408</v>
      </c>
    </row>
    <row r="1444" spans="1:10" ht="20.100000000000001" customHeight="1">
      <c r="A1444" s="7" t="s">
        <v>2412</v>
      </c>
      <c r="B1444" s="54" t="s">
        <v>2413</v>
      </c>
      <c r="C1444" s="9" t="s">
        <v>3343</v>
      </c>
      <c r="D1444" s="58">
        <v>150</v>
      </c>
      <c r="E1444" s="57">
        <v>170</v>
      </c>
      <c r="F1444" s="34">
        <v>135</v>
      </c>
      <c r="G1444" s="21">
        <v>180</v>
      </c>
      <c r="H1444" s="34">
        <v>144</v>
      </c>
      <c r="I1444" s="21">
        <v>180</v>
      </c>
      <c r="J1444" s="35">
        <v>147</v>
      </c>
    </row>
    <row r="1445" spans="1:10" ht="20.100000000000001" customHeight="1">
      <c r="A1445" s="7" t="s">
        <v>2414</v>
      </c>
      <c r="B1445" s="54" t="s">
        <v>2415</v>
      </c>
      <c r="C1445" s="9" t="s">
        <v>758</v>
      </c>
      <c r="D1445" s="58">
        <v>44</v>
      </c>
      <c r="E1445" s="57">
        <v>60</v>
      </c>
      <c r="F1445" s="34">
        <v>44</v>
      </c>
      <c r="G1445" s="21">
        <v>60</v>
      </c>
      <c r="H1445" s="34">
        <v>47</v>
      </c>
      <c r="I1445" s="21">
        <v>60</v>
      </c>
      <c r="J1445" s="35">
        <v>48</v>
      </c>
    </row>
    <row r="1446" spans="1:10" ht="20.100000000000001" customHeight="1">
      <c r="A1446" s="7" t="s">
        <v>2416</v>
      </c>
      <c r="B1446" s="54" t="s">
        <v>2417</v>
      </c>
      <c r="C1446" s="9" t="s">
        <v>3409</v>
      </c>
      <c r="D1446" s="58">
        <v>290</v>
      </c>
      <c r="E1446" s="57">
        <f t="shared" si="110"/>
        <v>330</v>
      </c>
      <c r="F1446" s="34">
        <v>275</v>
      </c>
      <c r="G1446" s="21">
        <v>360</v>
      </c>
      <c r="H1446" s="34">
        <v>294</v>
      </c>
      <c r="I1446" s="21">
        <f t="shared" si="112"/>
        <v>360</v>
      </c>
      <c r="J1446" s="35">
        <v>300</v>
      </c>
    </row>
    <row r="1447" spans="1:10" ht="20.100000000000001" customHeight="1">
      <c r="A1447" s="7" t="s">
        <v>2418</v>
      </c>
      <c r="B1447" s="54" t="s">
        <v>2419</v>
      </c>
      <c r="C1447" s="9" t="s">
        <v>3409</v>
      </c>
      <c r="D1447" s="58">
        <v>180</v>
      </c>
      <c r="E1447" s="57">
        <v>170</v>
      </c>
      <c r="F1447" s="34">
        <v>140</v>
      </c>
      <c r="G1447" s="21">
        <f t="shared" si="111"/>
        <v>180</v>
      </c>
      <c r="H1447" s="34">
        <v>150</v>
      </c>
      <c r="I1447" s="21">
        <v>190</v>
      </c>
      <c r="J1447" s="35">
        <v>153</v>
      </c>
    </row>
    <row r="1448" spans="1:10" ht="20.100000000000001" customHeight="1">
      <c r="A1448" s="7" t="s">
        <v>2420</v>
      </c>
      <c r="B1448" s="54" t="s">
        <v>2421</v>
      </c>
      <c r="C1448" s="9" t="s">
        <v>3409</v>
      </c>
      <c r="D1448" s="58">
        <v>240</v>
      </c>
      <c r="E1448" s="57">
        <v>290</v>
      </c>
      <c r="F1448" s="34">
        <v>235</v>
      </c>
      <c r="G1448" s="21">
        <v>310</v>
      </c>
      <c r="H1448" s="34">
        <v>251</v>
      </c>
      <c r="I1448" s="21">
        <v>310</v>
      </c>
      <c r="J1448" s="35">
        <v>256</v>
      </c>
    </row>
    <row r="1449" spans="1:10" ht="20.100000000000001" customHeight="1">
      <c r="A1449" s="7" t="s">
        <v>2422</v>
      </c>
      <c r="B1449" s="54" t="s">
        <v>2423</v>
      </c>
      <c r="C1449" s="9" t="s">
        <v>3409</v>
      </c>
      <c r="D1449" s="58">
        <v>240</v>
      </c>
      <c r="E1449" s="57">
        <f t="shared" si="110"/>
        <v>240</v>
      </c>
      <c r="F1449" s="34">
        <v>200</v>
      </c>
      <c r="G1449" s="21">
        <v>260</v>
      </c>
      <c r="H1449" s="34">
        <f t="shared" si="113"/>
        <v>214</v>
      </c>
      <c r="I1449" s="21">
        <v>270</v>
      </c>
      <c r="J1449" s="35">
        <f t="shared" si="114"/>
        <v>218.00000000000003</v>
      </c>
    </row>
    <row r="1450" spans="1:10" ht="20.100000000000001" customHeight="1">
      <c r="A1450" s="7" t="s">
        <v>2424</v>
      </c>
      <c r="B1450" s="54" t="s">
        <v>2425</v>
      </c>
      <c r="C1450" s="9" t="s">
        <v>3409</v>
      </c>
      <c r="D1450" s="58">
        <v>78</v>
      </c>
      <c r="E1450" s="57">
        <v>100</v>
      </c>
      <c r="F1450" s="34">
        <v>78</v>
      </c>
      <c r="G1450" s="21">
        <v>110</v>
      </c>
      <c r="H1450" s="34">
        <v>84</v>
      </c>
      <c r="I1450" s="21">
        <v>110</v>
      </c>
      <c r="J1450" s="35">
        <v>85</v>
      </c>
    </row>
    <row r="1451" spans="1:10" ht="20.100000000000001" customHeight="1">
      <c r="A1451" s="7" t="s">
        <v>2426</v>
      </c>
      <c r="B1451" s="54" t="s">
        <v>2427</v>
      </c>
      <c r="C1451" s="9" t="s">
        <v>3409</v>
      </c>
      <c r="D1451" s="58">
        <v>150</v>
      </c>
      <c r="E1451" s="57">
        <v>100</v>
      </c>
      <c r="F1451" s="34">
        <v>83</v>
      </c>
      <c r="G1451" s="21">
        <v>110</v>
      </c>
      <c r="H1451" s="34">
        <v>88</v>
      </c>
      <c r="I1451" s="21">
        <v>110</v>
      </c>
      <c r="J1451" s="35">
        <v>90</v>
      </c>
    </row>
    <row r="1452" spans="1:10" ht="20.100000000000001" customHeight="1">
      <c r="A1452" s="7" t="s">
        <v>2428</v>
      </c>
      <c r="B1452" s="54" t="s">
        <v>2429</v>
      </c>
      <c r="C1452" s="9" t="s">
        <v>3409</v>
      </c>
      <c r="D1452" s="58">
        <v>170</v>
      </c>
      <c r="E1452" s="57">
        <v>150</v>
      </c>
      <c r="F1452" s="34">
        <v>120</v>
      </c>
      <c r="G1452" s="21">
        <v>160</v>
      </c>
      <c r="H1452" s="34">
        <v>128</v>
      </c>
      <c r="I1452" s="21">
        <v>160</v>
      </c>
      <c r="J1452" s="35">
        <v>131</v>
      </c>
    </row>
    <row r="1453" spans="1:10">
      <c r="A1453" s="7" t="s">
        <v>2430</v>
      </c>
      <c r="B1453" s="54" t="s">
        <v>2431</v>
      </c>
      <c r="C1453" s="9" t="s">
        <v>758</v>
      </c>
      <c r="D1453" s="58">
        <v>860</v>
      </c>
      <c r="E1453" s="57">
        <v>1040</v>
      </c>
      <c r="F1453" s="34">
        <v>860</v>
      </c>
      <c r="G1453" s="21">
        <v>1110</v>
      </c>
      <c r="H1453" s="34">
        <v>920</v>
      </c>
      <c r="I1453" s="21">
        <v>1130</v>
      </c>
      <c r="J1453" s="35">
        <v>937</v>
      </c>
    </row>
    <row r="1454" spans="1:10" ht="25.5">
      <c r="A1454" s="7" t="s">
        <v>2432</v>
      </c>
      <c r="B1454" s="54" t="s">
        <v>2433</v>
      </c>
      <c r="C1454" s="9" t="s">
        <v>296</v>
      </c>
      <c r="D1454" s="58">
        <v>195</v>
      </c>
      <c r="E1454" s="57">
        <f t="shared" si="110"/>
        <v>240</v>
      </c>
      <c r="F1454" s="34">
        <v>200</v>
      </c>
      <c r="G1454" s="21">
        <v>260</v>
      </c>
      <c r="H1454" s="34">
        <f t="shared" si="113"/>
        <v>214</v>
      </c>
      <c r="I1454" s="21">
        <v>270</v>
      </c>
      <c r="J1454" s="35">
        <f t="shared" si="114"/>
        <v>218.00000000000003</v>
      </c>
    </row>
    <row r="1455" spans="1:10" ht="25.5">
      <c r="A1455" s="7" t="s">
        <v>2434</v>
      </c>
      <c r="B1455" s="54" t="s">
        <v>2435</v>
      </c>
      <c r="C1455" s="9" t="s">
        <v>296</v>
      </c>
      <c r="D1455" s="58">
        <v>125</v>
      </c>
      <c r="E1455" s="57">
        <f t="shared" si="110"/>
        <v>150</v>
      </c>
      <c r="F1455" s="34">
        <v>125</v>
      </c>
      <c r="G1455" s="21">
        <v>170</v>
      </c>
      <c r="H1455" s="34">
        <v>134</v>
      </c>
      <c r="I1455" s="21">
        <v>170</v>
      </c>
      <c r="J1455" s="35">
        <v>136</v>
      </c>
    </row>
    <row r="1456" spans="1:10" ht="25.5">
      <c r="A1456" s="7" t="s">
        <v>2436</v>
      </c>
      <c r="B1456" s="54" t="s">
        <v>2437</v>
      </c>
      <c r="C1456" s="9" t="s">
        <v>296</v>
      </c>
      <c r="D1456" s="58">
        <v>80</v>
      </c>
      <c r="E1456" s="57">
        <v>100</v>
      </c>
      <c r="F1456" s="34">
        <v>80</v>
      </c>
      <c r="G1456" s="21">
        <v>110</v>
      </c>
      <c r="H1456" s="34">
        <v>86</v>
      </c>
      <c r="I1456" s="21">
        <v>110</v>
      </c>
      <c r="J1456" s="35">
        <v>87</v>
      </c>
    </row>
    <row r="1457" spans="1:10" ht="25.5">
      <c r="A1457" s="7" t="s">
        <v>2438</v>
      </c>
      <c r="B1457" s="54" t="s">
        <v>2439</v>
      </c>
      <c r="C1457" s="9" t="s">
        <v>296</v>
      </c>
      <c r="D1457" s="58">
        <v>40</v>
      </c>
      <c r="E1457" s="57">
        <v>50</v>
      </c>
      <c r="F1457" s="34">
        <v>40</v>
      </c>
      <c r="G1457" s="21">
        <v>60</v>
      </c>
      <c r="H1457" s="34">
        <v>43</v>
      </c>
      <c r="I1457" s="21">
        <v>60</v>
      </c>
      <c r="J1457" s="35">
        <v>44</v>
      </c>
    </row>
    <row r="1458" spans="1:10" ht="20.100000000000001" customHeight="1">
      <c r="A1458" s="7" t="s">
        <v>3021</v>
      </c>
      <c r="B1458" s="54" t="s">
        <v>3368</v>
      </c>
      <c r="C1458" s="9" t="s">
        <v>296</v>
      </c>
      <c r="D1458" s="58">
        <v>4</v>
      </c>
      <c r="E1458" s="57">
        <v>10</v>
      </c>
      <c r="F1458" s="34">
        <v>3</v>
      </c>
      <c r="G1458" s="21">
        <v>10</v>
      </c>
      <c r="H1458" s="34">
        <v>3.2</v>
      </c>
      <c r="I1458" s="21">
        <v>10</v>
      </c>
      <c r="J1458" s="35">
        <v>3.3</v>
      </c>
    </row>
    <row r="1459" spans="1:10" ht="20.100000000000001" customHeight="1">
      <c r="A1459" s="7" t="s">
        <v>2440</v>
      </c>
      <c r="B1459" s="54" t="s">
        <v>2441</v>
      </c>
      <c r="C1459" s="9" t="s">
        <v>296</v>
      </c>
      <c r="D1459" s="58">
        <v>1</v>
      </c>
      <c r="E1459" s="57">
        <v>5</v>
      </c>
      <c r="F1459" s="34">
        <v>1</v>
      </c>
      <c r="G1459" s="21">
        <v>5</v>
      </c>
      <c r="H1459" s="34">
        <v>2</v>
      </c>
      <c r="I1459" s="21">
        <v>5</v>
      </c>
      <c r="J1459" s="35">
        <v>2</v>
      </c>
    </row>
    <row r="1460" spans="1:10" ht="25.5">
      <c r="A1460" s="7" t="s">
        <v>2442</v>
      </c>
      <c r="B1460" s="54" t="s">
        <v>2443</v>
      </c>
      <c r="C1460" s="9" t="s">
        <v>3411</v>
      </c>
      <c r="D1460" s="58">
        <v>895</v>
      </c>
      <c r="E1460" s="57">
        <v>1080</v>
      </c>
      <c r="F1460" s="34">
        <v>895</v>
      </c>
      <c r="G1460" s="21">
        <v>1150</v>
      </c>
      <c r="H1460" s="34">
        <v>958</v>
      </c>
      <c r="I1460" s="21">
        <f t="shared" si="112"/>
        <v>1170</v>
      </c>
      <c r="J1460" s="35">
        <v>975</v>
      </c>
    </row>
    <row r="1461" spans="1:10" ht="25.5">
      <c r="A1461" s="7" t="s">
        <v>2444</v>
      </c>
      <c r="B1461" s="54" t="s">
        <v>2445</v>
      </c>
      <c r="C1461" s="9" t="s">
        <v>3411</v>
      </c>
      <c r="D1461" s="58">
        <v>1000</v>
      </c>
      <c r="E1461" s="57">
        <f t="shared" si="110"/>
        <v>1200</v>
      </c>
      <c r="F1461" s="34">
        <v>1000</v>
      </c>
      <c r="G1461" s="21">
        <v>1290</v>
      </c>
      <c r="H1461" s="34">
        <f t="shared" si="113"/>
        <v>1070</v>
      </c>
      <c r="I1461" s="21">
        <v>1310</v>
      </c>
      <c r="J1461" s="35">
        <f t="shared" si="114"/>
        <v>1090</v>
      </c>
    </row>
    <row r="1462" spans="1:10" ht="25.5">
      <c r="A1462" s="7" t="s">
        <v>2446</v>
      </c>
      <c r="B1462" s="54" t="s">
        <v>3590</v>
      </c>
      <c r="C1462" s="9" t="s">
        <v>3411</v>
      </c>
      <c r="D1462" s="58">
        <v>810</v>
      </c>
      <c r="E1462" s="57">
        <v>980</v>
      </c>
      <c r="F1462" s="34">
        <v>809</v>
      </c>
      <c r="G1462" s="21">
        <v>1040</v>
      </c>
      <c r="H1462" s="34">
        <v>865</v>
      </c>
      <c r="I1462" s="21">
        <v>1060</v>
      </c>
      <c r="J1462" s="35">
        <v>882</v>
      </c>
    </row>
    <row r="1463" spans="1:10" ht="25.5">
      <c r="A1463" s="7" t="s">
        <v>2447</v>
      </c>
      <c r="B1463" s="54" t="s">
        <v>3591</v>
      </c>
      <c r="C1463" s="9" t="s">
        <v>3411</v>
      </c>
      <c r="D1463" s="58">
        <v>910</v>
      </c>
      <c r="E1463" s="57">
        <v>1090</v>
      </c>
      <c r="F1463" s="34">
        <v>906</v>
      </c>
      <c r="G1463" s="21">
        <v>1170</v>
      </c>
      <c r="H1463" s="34">
        <v>969</v>
      </c>
      <c r="I1463" s="21">
        <v>1190</v>
      </c>
      <c r="J1463" s="35">
        <v>988</v>
      </c>
    </row>
    <row r="1464" spans="1:10" ht="25.5">
      <c r="A1464" s="7" t="s">
        <v>2448</v>
      </c>
      <c r="B1464" s="54" t="s">
        <v>2449</v>
      </c>
      <c r="C1464" s="9" t="s">
        <v>3411</v>
      </c>
      <c r="D1464" s="58">
        <v>470</v>
      </c>
      <c r="E1464" s="57">
        <v>570</v>
      </c>
      <c r="F1464" s="34">
        <v>468</v>
      </c>
      <c r="G1464" s="21">
        <f t="shared" si="111"/>
        <v>600</v>
      </c>
      <c r="H1464" s="34">
        <v>500</v>
      </c>
      <c r="I1464" s="21">
        <v>620</v>
      </c>
      <c r="J1464" s="35">
        <v>510</v>
      </c>
    </row>
    <row r="1465" spans="1:10" ht="30" customHeight="1">
      <c r="A1465" s="7" t="s">
        <v>2450</v>
      </c>
      <c r="B1465" s="54" t="s">
        <v>3592</v>
      </c>
      <c r="C1465" s="9" t="s">
        <v>758</v>
      </c>
      <c r="D1465" s="58">
        <v>485</v>
      </c>
      <c r="E1465" s="57">
        <v>590</v>
      </c>
      <c r="F1465" s="34">
        <v>484</v>
      </c>
      <c r="G1465" s="21">
        <v>630</v>
      </c>
      <c r="H1465" s="34">
        <v>518</v>
      </c>
      <c r="I1465" s="21">
        <f t="shared" si="112"/>
        <v>630</v>
      </c>
      <c r="J1465" s="35">
        <v>525</v>
      </c>
    </row>
    <row r="1466" spans="1:10" ht="20.100000000000001" customHeight="1">
      <c r="A1466" s="7" t="s">
        <v>2451</v>
      </c>
      <c r="B1466" s="54" t="s">
        <v>2452</v>
      </c>
      <c r="C1466" s="9" t="s">
        <v>3419</v>
      </c>
      <c r="D1466" s="58">
        <v>180</v>
      </c>
      <c r="E1466" s="57">
        <v>220</v>
      </c>
      <c r="F1466" s="34">
        <v>180</v>
      </c>
      <c r="G1466" s="21">
        <v>230</v>
      </c>
      <c r="H1466" s="34">
        <v>190</v>
      </c>
      <c r="I1466" s="21">
        <v>240</v>
      </c>
      <c r="J1466" s="35">
        <v>196</v>
      </c>
    </row>
    <row r="1467" spans="1:10" ht="20.100000000000001" customHeight="1">
      <c r="A1467" s="7" t="s">
        <v>2453</v>
      </c>
      <c r="B1467" s="54" t="s">
        <v>2454</v>
      </c>
      <c r="C1467" s="9" t="s">
        <v>3419</v>
      </c>
      <c r="D1467" s="58">
        <v>155</v>
      </c>
      <c r="E1467" s="57">
        <v>190</v>
      </c>
      <c r="F1467" s="34">
        <v>155</v>
      </c>
      <c r="G1467" s="21">
        <v>200</v>
      </c>
      <c r="H1467" s="34">
        <v>165</v>
      </c>
      <c r="I1467" s="21">
        <v>210</v>
      </c>
      <c r="J1467" s="35">
        <v>169</v>
      </c>
    </row>
    <row r="1468" spans="1:10" ht="20.100000000000001" customHeight="1">
      <c r="A1468" s="7" t="s">
        <v>2455</v>
      </c>
      <c r="B1468" s="54" t="s">
        <v>2456</v>
      </c>
      <c r="C1468" s="9" t="s">
        <v>3419</v>
      </c>
      <c r="D1468" s="58">
        <v>165</v>
      </c>
      <c r="E1468" s="57">
        <v>200</v>
      </c>
      <c r="F1468" s="34">
        <v>164</v>
      </c>
      <c r="G1468" s="21">
        <f>H1468*1.2</f>
        <v>210</v>
      </c>
      <c r="H1468" s="34">
        <v>175</v>
      </c>
      <c r="I1468" s="21">
        <v>220</v>
      </c>
      <c r="J1468" s="35">
        <v>178</v>
      </c>
    </row>
    <row r="1469" spans="1:10" ht="20.100000000000001" customHeight="1">
      <c r="A1469" s="7" t="s">
        <v>2457</v>
      </c>
      <c r="B1469" s="54" t="s">
        <v>2458</v>
      </c>
      <c r="C1469" s="9" t="s">
        <v>296</v>
      </c>
      <c r="D1469" s="58">
        <v>5</v>
      </c>
      <c r="E1469" s="57">
        <v>10</v>
      </c>
      <c r="F1469" s="34">
        <v>5</v>
      </c>
      <c r="G1469" s="21">
        <v>10</v>
      </c>
      <c r="H1469" s="34">
        <v>5</v>
      </c>
      <c r="I1469" s="21">
        <v>10</v>
      </c>
      <c r="J1469" s="35">
        <v>5</v>
      </c>
    </row>
    <row r="1470" spans="1:10" ht="20.100000000000001" customHeight="1">
      <c r="A1470" s="7" t="s">
        <v>2459</v>
      </c>
      <c r="B1470" s="54" t="s">
        <v>2460</v>
      </c>
      <c r="C1470" s="9" t="s">
        <v>296</v>
      </c>
      <c r="D1470" s="58">
        <v>11</v>
      </c>
      <c r="E1470" s="57">
        <v>20</v>
      </c>
      <c r="F1470" s="34">
        <v>11</v>
      </c>
      <c r="G1470" s="21">
        <v>20</v>
      </c>
      <c r="H1470" s="34">
        <v>11</v>
      </c>
      <c r="I1470" s="21">
        <v>20</v>
      </c>
      <c r="J1470" s="35">
        <v>11</v>
      </c>
    </row>
    <row r="1471" spans="1:10" ht="20.100000000000001" customHeight="1">
      <c r="A1471" s="7" t="s">
        <v>2461</v>
      </c>
      <c r="B1471" s="54" t="s">
        <v>2462</v>
      </c>
      <c r="C1471" s="9" t="s">
        <v>296</v>
      </c>
      <c r="D1471" s="58">
        <v>11</v>
      </c>
      <c r="E1471" s="57">
        <v>20</v>
      </c>
      <c r="F1471" s="34">
        <v>11</v>
      </c>
      <c r="G1471" s="21">
        <v>20</v>
      </c>
      <c r="H1471" s="34">
        <v>11</v>
      </c>
      <c r="I1471" s="21">
        <v>20</v>
      </c>
      <c r="J1471" s="35">
        <v>11</v>
      </c>
    </row>
    <row r="1472" spans="1:10" ht="20.100000000000001" customHeight="1">
      <c r="A1472" s="7" t="s">
        <v>2463</v>
      </c>
      <c r="B1472" s="54" t="s">
        <v>2464</v>
      </c>
      <c r="C1472" s="9" t="s">
        <v>296</v>
      </c>
      <c r="D1472" s="58">
        <v>9</v>
      </c>
      <c r="E1472" s="57">
        <v>15</v>
      </c>
      <c r="F1472" s="34">
        <v>9</v>
      </c>
      <c r="G1472" s="21">
        <v>20</v>
      </c>
      <c r="H1472" s="34">
        <v>9</v>
      </c>
      <c r="I1472" s="21">
        <v>20</v>
      </c>
      <c r="J1472" s="35">
        <v>9</v>
      </c>
    </row>
    <row r="1473" spans="1:10" ht="20.100000000000001" customHeight="1">
      <c r="A1473" s="7" t="s">
        <v>2465</v>
      </c>
      <c r="B1473" s="54" t="s">
        <v>2466</v>
      </c>
      <c r="C1473" s="9" t="s">
        <v>296</v>
      </c>
      <c r="D1473" s="58">
        <v>190</v>
      </c>
      <c r="E1473" s="57">
        <v>230</v>
      </c>
      <c r="F1473" s="34">
        <v>187</v>
      </c>
      <c r="G1473" s="21">
        <f t="shared" ref="G1473:G1527" si="115">H1473*1.2</f>
        <v>240</v>
      </c>
      <c r="H1473" s="34">
        <v>200</v>
      </c>
      <c r="I1473" s="21">
        <v>250</v>
      </c>
      <c r="J1473" s="35">
        <v>205</v>
      </c>
    </row>
    <row r="1474" spans="1:10" ht="20.100000000000001" customHeight="1">
      <c r="A1474" s="7" t="s">
        <v>2467</v>
      </c>
      <c r="B1474" s="54" t="s">
        <v>2468</v>
      </c>
      <c r="C1474" s="9" t="s">
        <v>296</v>
      </c>
      <c r="D1474" s="58">
        <v>120</v>
      </c>
      <c r="E1474" s="57">
        <v>150</v>
      </c>
      <c r="F1474" s="34">
        <v>118</v>
      </c>
      <c r="G1474" s="21">
        <v>160</v>
      </c>
      <c r="H1474" s="34">
        <v>126</v>
      </c>
      <c r="I1474" s="21">
        <v>160</v>
      </c>
      <c r="J1474" s="35">
        <v>128</v>
      </c>
    </row>
    <row r="1475" spans="1:10" ht="20.100000000000001" customHeight="1">
      <c r="A1475" s="7" t="s">
        <v>2469</v>
      </c>
      <c r="B1475" s="54" t="s">
        <v>2470</v>
      </c>
      <c r="C1475" s="9" t="s">
        <v>296</v>
      </c>
      <c r="D1475" s="58">
        <v>75</v>
      </c>
      <c r="E1475" s="57">
        <v>90</v>
      </c>
      <c r="F1475" s="34">
        <v>72</v>
      </c>
      <c r="G1475" s="21">
        <v>100</v>
      </c>
      <c r="H1475" s="34">
        <v>77</v>
      </c>
      <c r="I1475" s="21">
        <v>100</v>
      </c>
      <c r="J1475" s="35">
        <v>78</v>
      </c>
    </row>
    <row r="1476" spans="1:10" ht="20.100000000000001" customHeight="1">
      <c r="A1476" s="7" t="s">
        <v>2471</v>
      </c>
      <c r="B1476" s="54" t="s">
        <v>3593</v>
      </c>
      <c r="C1476" s="9" t="s">
        <v>296</v>
      </c>
      <c r="D1476" s="58">
        <v>35</v>
      </c>
      <c r="E1476" s="57">
        <v>50</v>
      </c>
      <c r="F1476" s="34">
        <v>34</v>
      </c>
      <c r="G1476" s="21">
        <v>50</v>
      </c>
      <c r="H1476" s="34">
        <v>36</v>
      </c>
      <c r="I1476" s="21">
        <v>50</v>
      </c>
      <c r="J1476" s="35">
        <v>37</v>
      </c>
    </row>
    <row r="1477" spans="1:10" ht="20.100000000000001" customHeight="1">
      <c r="A1477" s="7" t="s">
        <v>2472</v>
      </c>
      <c r="B1477" s="54" t="s">
        <v>2473</v>
      </c>
      <c r="C1477" s="9" t="s">
        <v>296</v>
      </c>
      <c r="D1477" s="58">
        <v>8</v>
      </c>
      <c r="E1477" s="57">
        <v>10</v>
      </c>
      <c r="F1477" s="34">
        <v>8</v>
      </c>
      <c r="G1477" s="21">
        <v>20</v>
      </c>
      <c r="H1477" s="34">
        <v>9</v>
      </c>
      <c r="I1477" s="21">
        <v>20</v>
      </c>
      <c r="J1477" s="35">
        <v>9</v>
      </c>
    </row>
    <row r="1478" spans="1:10" ht="20.100000000000001" customHeight="1">
      <c r="A1478" s="7" t="s">
        <v>2474</v>
      </c>
      <c r="B1478" s="54" t="s">
        <v>2475</v>
      </c>
      <c r="C1478" s="9" t="s">
        <v>296</v>
      </c>
      <c r="D1478" s="58">
        <v>6</v>
      </c>
      <c r="E1478" s="57">
        <v>10</v>
      </c>
      <c r="F1478" s="34">
        <v>6</v>
      </c>
      <c r="G1478" s="21">
        <v>10</v>
      </c>
      <c r="H1478" s="34">
        <v>6</v>
      </c>
      <c r="I1478" s="21">
        <v>10</v>
      </c>
      <c r="J1478" s="35">
        <v>6</v>
      </c>
    </row>
    <row r="1479" spans="1:10" ht="20.100000000000001" customHeight="1">
      <c r="A1479" s="7" t="s">
        <v>2476</v>
      </c>
      <c r="B1479" s="54" t="s">
        <v>1553</v>
      </c>
      <c r="C1479" s="9" t="s">
        <v>296</v>
      </c>
      <c r="D1479" s="58">
        <v>4</v>
      </c>
      <c r="E1479" s="57">
        <v>10</v>
      </c>
      <c r="F1479" s="34">
        <v>3</v>
      </c>
      <c r="G1479" s="21">
        <v>10</v>
      </c>
      <c r="H1479" s="34">
        <v>3</v>
      </c>
      <c r="I1479" s="21">
        <v>10</v>
      </c>
      <c r="J1479" s="35">
        <v>3</v>
      </c>
    </row>
    <row r="1480" spans="1:10" ht="20.100000000000001" customHeight="1">
      <c r="A1480" s="7" t="s">
        <v>3022</v>
      </c>
      <c r="B1480" s="54" t="s">
        <v>3369</v>
      </c>
      <c r="C1480" s="9" t="s">
        <v>296</v>
      </c>
      <c r="D1480" s="58">
        <v>11</v>
      </c>
      <c r="E1480" s="57">
        <v>20</v>
      </c>
      <c r="F1480" s="34">
        <v>11</v>
      </c>
      <c r="G1480" s="21">
        <v>20</v>
      </c>
      <c r="H1480" s="34">
        <v>11</v>
      </c>
      <c r="I1480" s="21">
        <v>20</v>
      </c>
      <c r="J1480" s="35">
        <v>11</v>
      </c>
    </row>
    <row r="1481" spans="1:10" ht="20.100000000000001" customHeight="1">
      <c r="A1481" s="7" t="s">
        <v>2477</v>
      </c>
      <c r="B1481" s="54" t="s">
        <v>2478</v>
      </c>
      <c r="C1481" s="9" t="s">
        <v>758</v>
      </c>
      <c r="D1481" s="58">
        <v>770</v>
      </c>
      <c r="E1481" s="57">
        <v>900</v>
      </c>
      <c r="F1481" s="34">
        <v>745</v>
      </c>
      <c r="G1481" s="21">
        <f t="shared" si="115"/>
        <v>960</v>
      </c>
      <c r="H1481" s="34">
        <v>800</v>
      </c>
      <c r="I1481" s="21">
        <v>980</v>
      </c>
      <c r="J1481" s="35">
        <v>815</v>
      </c>
    </row>
    <row r="1482" spans="1:10" ht="20.100000000000001" customHeight="1">
      <c r="A1482" s="7" t="s">
        <v>2479</v>
      </c>
      <c r="B1482" s="54" t="s">
        <v>2480</v>
      </c>
      <c r="C1482" s="9" t="s">
        <v>758</v>
      </c>
      <c r="D1482" s="58">
        <v>850</v>
      </c>
      <c r="E1482" s="57">
        <v>1060</v>
      </c>
      <c r="F1482" s="34">
        <v>880</v>
      </c>
      <c r="G1482" s="21">
        <v>1140</v>
      </c>
      <c r="H1482" s="34">
        <v>945</v>
      </c>
      <c r="I1482" s="21">
        <v>1160</v>
      </c>
      <c r="J1482" s="35">
        <v>960</v>
      </c>
    </row>
    <row r="1483" spans="1:10" ht="20.100000000000001" customHeight="1">
      <c r="A1483" s="7" t="s">
        <v>2481</v>
      </c>
      <c r="B1483" s="54" t="s">
        <v>2482</v>
      </c>
      <c r="C1483" s="9" t="s">
        <v>758</v>
      </c>
      <c r="D1483" s="58">
        <v>950</v>
      </c>
      <c r="E1483" s="57">
        <v>1430</v>
      </c>
      <c r="F1483" s="34">
        <v>1185</v>
      </c>
      <c r="G1483" s="21">
        <v>1530</v>
      </c>
      <c r="H1483" s="34">
        <v>1270</v>
      </c>
      <c r="I1483" s="21">
        <f t="shared" ref="I1483:I1516" si="116">J1483*1.2</f>
        <v>1560</v>
      </c>
      <c r="J1483" s="35">
        <v>1300</v>
      </c>
    </row>
    <row r="1484" spans="1:10" ht="20.100000000000001" customHeight="1">
      <c r="A1484" s="7" t="s">
        <v>2483</v>
      </c>
      <c r="B1484" s="54" t="s">
        <v>2484</v>
      </c>
      <c r="C1484" s="9" t="s">
        <v>758</v>
      </c>
      <c r="D1484" s="58">
        <v>1600</v>
      </c>
      <c r="E1484" s="57">
        <f t="shared" ref="E1484:E1518" si="117">F1484*1.2</f>
        <v>2040</v>
      </c>
      <c r="F1484" s="34">
        <v>1700</v>
      </c>
      <c r="G1484" s="21">
        <v>2190</v>
      </c>
      <c r="H1484" s="34">
        <v>1820</v>
      </c>
      <c r="I1484" s="21">
        <v>2230</v>
      </c>
      <c r="J1484" s="35">
        <v>1855</v>
      </c>
    </row>
    <row r="1485" spans="1:10" ht="25.5">
      <c r="A1485" s="7" t="s">
        <v>2485</v>
      </c>
      <c r="B1485" s="54" t="s">
        <v>2486</v>
      </c>
      <c r="C1485" s="9" t="s">
        <v>1274</v>
      </c>
      <c r="D1485" s="58">
        <v>37</v>
      </c>
      <c r="E1485" s="57">
        <v>50</v>
      </c>
      <c r="F1485" s="34">
        <v>37</v>
      </c>
      <c r="G1485" s="21">
        <v>50</v>
      </c>
      <c r="H1485" s="34">
        <v>40</v>
      </c>
      <c r="I1485" s="21">
        <v>50</v>
      </c>
      <c r="J1485" s="35">
        <v>40</v>
      </c>
    </row>
    <row r="1486" spans="1:10" ht="25.5">
      <c r="A1486" s="7" t="s">
        <v>2487</v>
      </c>
      <c r="B1486" s="54" t="s">
        <v>2488</v>
      </c>
      <c r="C1486" s="9" t="s">
        <v>1274</v>
      </c>
      <c r="D1486" s="58">
        <v>57</v>
      </c>
      <c r="E1486" s="57">
        <v>70</v>
      </c>
      <c r="F1486" s="34">
        <v>57</v>
      </c>
      <c r="G1486" s="21">
        <v>80</v>
      </c>
      <c r="H1486" s="34">
        <v>61</v>
      </c>
      <c r="I1486" s="21">
        <v>80</v>
      </c>
      <c r="J1486" s="35">
        <v>62</v>
      </c>
    </row>
    <row r="1487" spans="1:10" ht="25.5">
      <c r="A1487" s="7" t="s">
        <v>2489</v>
      </c>
      <c r="B1487" s="54" t="s">
        <v>2490</v>
      </c>
      <c r="C1487" s="9" t="s">
        <v>1274</v>
      </c>
      <c r="D1487" s="58">
        <v>88</v>
      </c>
      <c r="E1487" s="57">
        <v>110</v>
      </c>
      <c r="F1487" s="34">
        <v>88</v>
      </c>
      <c r="G1487" s="21">
        <v>120</v>
      </c>
      <c r="H1487" s="34">
        <v>94</v>
      </c>
      <c r="I1487" s="21">
        <v>120</v>
      </c>
      <c r="J1487" s="35">
        <v>96</v>
      </c>
    </row>
    <row r="1488" spans="1:10" ht="25.5">
      <c r="A1488" s="7" t="s">
        <v>2491</v>
      </c>
      <c r="B1488" s="54" t="s">
        <v>2492</v>
      </c>
      <c r="C1488" s="9" t="s">
        <v>1274</v>
      </c>
      <c r="D1488" s="58">
        <v>142</v>
      </c>
      <c r="E1488" s="57">
        <v>180</v>
      </c>
      <c r="F1488" s="34">
        <v>142</v>
      </c>
      <c r="G1488" s="21">
        <v>190</v>
      </c>
      <c r="H1488" s="34">
        <v>152</v>
      </c>
      <c r="I1488" s="21">
        <v>190</v>
      </c>
      <c r="J1488" s="35">
        <v>155</v>
      </c>
    </row>
    <row r="1489" spans="1:10" ht="25.5">
      <c r="A1489" s="7" t="s">
        <v>2493</v>
      </c>
      <c r="B1489" s="54" t="s">
        <v>2494</v>
      </c>
      <c r="C1489" s="9" t="s">
        <v>1274</v>
      </c>
      <c r="D1489" s="58">
        <v>213</v>
      </c>
      <c r="E1489" s="57">
        <v>260</v>
      </c>
      <c r="F1489" s="34">
        <v>213</v>
      </c>
      <c r="G1489" s="21">
        <v>280</v>
      </c>
      <c r="H1489" s="34">
        <v>228</v>
      </c>
      <c r="I1489" s="21">
        <v>280</v>
      </c>
      <c r="J1489" s="35">
        <v>232</v>
      </c>
    </row>
    <row r="1490" spans="1:10" ht="25.5">
      <c r="A1490" s="7" t="s">
        <v>2495</v>
      </c>
      <c r="B1490" s="54" t="s">
        <v>2496</v>
      </c>
      <c r="C1490" s="9" t="s">
        <v>1274</v>
      </c>
      <c r="D1490" s="58">
        <v>333</v>
      </c>
      <c r="E1490" s="57">
        <v>400</v>
      </c>
      <c r="F1490" s="34">
        <v>333</v>
      </c>
      <c r="G1490" s="21">
        <v>430</v>
      </c>
      <c r="H1490" s="34">
        <v>356</v>
      </c>
      <c r="I1490" s="21">
        <v>440</v>
      </c>
      <c r="J1490" s="35">
        <v>363</v>
      </c>
    </row>
    <row r="1491" spans="1:10" ht="25.5">
      <c r="A1491" s="7" t="s">
        <v>2497</v>
      </c>
      <c r="B1491" s="54" t="s">
        <v>2498</v>
      </c>
      <c r="C1491" s="9" t="s">
        <v>1274</v>
      </c>
      <c r="D1491" s="58">
        <v>513</v>
      </c>
      <c r="E1491" s="57">
        <v>620</v>
      </c>
      <c r="F1491" s="34">
        <v>513</v>
      </c>
      <c r="G1491" s="21">
        <v>660</v>
      </c>
      <c r="H1491" s="34">
        <v>549</v>
      </c>
      <c r="I1491" s="21">
        <v>670</v>
      </c>
      <c r="J1491" s="35">
        <v>559</v>
      </c>
    </row>
    <row r="1492" spans="1:10" ht="25.5">
      <c r="A1492" s="7" t="s">
        <v>2499</v>
      </c>
      <c r="B1492" s="54" t="s">
        <v>2500</v>
      </c>
      <c r="C1492" s="9" t="s">
        <v>1274</v>
      </c>
      <c r="D1492" s="58">
        <v>700</v>
      </c>
      <c r="E1492" s="57">
        <f t="shared" si="117"/>
        <v>840</v>
      </c>
      <c r="F1492" s="34">
        <v>700</v>
      </c>
      <c r="G1492" s="21">
        <v>900</v>
      </c>
      <c r="H1492" s="34">
        <f t="shared" ref="H1492:H1542" si="118">F1492*1.07</f>
        <v>749</v>
      </c>
      <c r="I1492" s="21">
        <v>920</v>
      </c>
      <c r="J1492" s="35">
        <f t="shared" ref="J1492:J1542" si="119">F1492*1.09</f>
        <v>763</v>
      </c>
    </row>
    <row r="1493" spans="1:10" ht="25.5">
      <c r="A1493" s="7" t="s">
        <v>2501</v>
      </c>
      <c r="B1493" s="54" t="s">
        <v>2502</v>
      </c>
      <c r="C1493" s="9" t="s">
        <v>1274</v>
      </c>
      <c r="D1493" s="58">
        <v>1066</v>
      </c>
      <c r="E1493" s="57">
        <v>1280</v>
      </c>
      <c r="F1493" s="34">
        <v>1066</v>
      </c>
      <c r="G1493" s="21">
        <v>1370</v>
      </c>
      <c r="H1493" s="34">
        <v>1140</v>
      </c>
      <c r="I1493" s="21">
        <v>1400</v>
      </c>
      <c r="J1493" s="35">
        <v>1162</v>
      </c>
    </row>
    <row r="1494" spans="1:10" ht="25.5">
      <c r="A1494" s="7" t="s">
        <v>2503</v>
      </c>
      <c r="B1494" s="54" t="s">
        <v>2504</v>
      </c>
      <c r="C1494" s="9" t="s">
        <v>1274</v>
      </c>
      <c r="D1494" s="58">
        <v>1200</v>
      </c>
      <c r="E1494" s="57">
        <f t="shared" si="117"/>
        <v>1440</v>
      </c>
      <c r="F1494" s="34">
        <v>1200</v>
      </c>
      <c r="G1494" s="21">
        <v>1550</v>
      </c>
      <c r="H1494" s="34">
        <f t="shared" si="118"/>
        <v>1284</v>
      </c>
      <c r="I1494" s="21">
        <v>1570</v>
      </c>
      <c r="J1494" s="35">
        <f t="shared" si="119"/>
        <v>1308</v>
      </c>
    </row>
    <row r="1495" spans="1:10" ht="25.5">
      <c r="A1495" s="7" t="s">
        <v>2505</v>
      </c>
      <c r="B1495" s="54" t="s">
        <v>2506</v>
      </c>
      <c r="C1495" s="9" t="s">
        <v>1274</v>
      </c>
      <c r="D1495" s="58">
        <v>2500</v>
      </c>
      <c r="E1495" s="57">
        <f t="shared" si="117"/>
        <v>3000</v>
      </c>
      <c r="F1495" s="34">
        <v>2500</v>
      </c>
      <c r="G1495" s="21">
        <f t="shared" si="115"/>
        <v>3210</v>
      </c>
      <c r="H1495" s="34">
        <f t="shared" si="118"/>
        <v>2675</v>
      </c>
      <c r="I1495" s="21">
        <f t="shared" si="116"/>
        <v>3270</v>
      </c>
      <c r="J1495" s="35">
        <f t="shared" si="119"/>
        <v>2725</v>
      </c>
    </row>
    <row r="1496" spans="1:10" ht="20.100000000000001" customHeight="1">
      <c r="A1496" s="7" t="s">
        <v>2507</v>
      </c>
      <c r="B1496" s="54" t="s">
        <v>2508</v>
      </c>
      <c r="C1496" s="9" t="s">
        <v>1274</v>
      </c>
      <c r="D1496" s="58">
        <v>55</v>
      </c>
      <c r="E1496" s="57">
        <v>70</v>
      </c>
      <c r="F1496" s="34">
        <v>55</v>
      </c>
      <c r="G1496" s="21">
        <v>80</v>
      </c>
      <c r="H1496" s="34">
        <v>59</v>
      </c>
      <c r="I1496" s="21">
        <v>80</v>
      </c>
      <c r="J1496" s="35">
        <v>60</v>
      </c>
    </row>
    <row r="1497" spans="1:10" ht="20.100000000000001" customHeight="1">
      <c r="A1497" s="7" t="s">
        <v>2509</v>
      </c>
      <c r="B1497" s="54" t="s">
        <v>2510</v>
      </c>
      <c r="C1497" s="9" t="s">
        <v>1274</v>
      </c>
      <c r="D1497" s="58">
        <v>68</v>
      </c>
      <c r="E1497" s="57">
        <v>90</v>
      </c>
      <c r="F1497" s="34">
        <v>68</v>
      </c>
      <c r="G1497" s="21">
        <v>90</v>
      </c>
      <c r="H1497" s="34">
        <v>73</v>
      </c>
      <c r="I1497" s="21">
        <v>90</v>
      </c>
      <c r="J1497" s="35">
        <v>74</v>
      </c>
    </row>
    <row r="1498" spans="1:10" ht="20.100000000000001" customHeight="1">
      <c r="A1498" s="7" t="s">
        <v>2511</v>
      </c>
      <c r="B1498" s="54" t="s">
        <v>2512</v>
      </c>
      <c r="C1498" s="9" t="s">
        <v>1274</v>
      </c>
      <c r="D1498" s="58">
        <v>95</v>
      </c>
      <c r="E1498" s="57">
        <v>120</v>
      </c>
      <c r="F1498" s="34">
        <v>95</v>
      </c>
      <c r="G1498" s="21">
        <v>130</v>
      </c>
      <c r="H1498" s="34">
        <v>102</v>
      </c>
      <c r="I1498" s="21">
        <v>130</v>
      </c>
      <c r="J1498" s="35">
        <v>104</v>
      </c>
    </row>
    <row r="1499" spans="1:10" ht="20.100000000000001" customHeight="1">
      <c r="A1499" s="7" t="s">
        <v>2513</v>
      </c>
      <c r="B1499" s="54" t="s">
        <v>2514</v>
      </c>
      <c r="C1499" s="9" t="s">
        <v>1274</v>
      </c>
      <c r="D1499" s="58">
        <v>130</v>
      </c>
      <c r="E1499" s="57">
        <v>160</v>
      </c>
      <c r="F1499" s="34">
        <v>130</v>
      </c>
      <c r="G1499" s="21">
        <v>170</v>
      </c>
      <c r="H1499" s="34">
        <v>139</v>
      </c>
      <c r="I1499" s="21">
        <v>170</v>
      </c>
      <c r="J1499" s="35">
        <v>141</v>
      </c>
    </row>
    <row r="1500" spans="1:10" ht="20.100000000000001" customHeight="1">
      <c r="A1500" s="7" t="s">
        <v>2515</v>
      </c>
      <c r="B1500" s="54" t="s">
        <v>2516</v>
      </c>
      <c r="C1500" s="9" t="s">
        <v>1274</v>
      </c>
      <c r="D1500" s="58">
        <v>185</v>
      </c>
      <c r="E1500" s="57">
        <v>230</v>
      </c>
      <c r="F1500" s="34">
        <v>185</v>
      </c>
      <c r="G1500" s="21">
        <v>240</v>
      </c>
      <c r="H1500" s="34">
        <v>198</v>
      </c>
      <c r="I1500" s="21">
        <v>250</v>
      </c>
      <c r="J1500" s="35">
        <v>202</v>
      </c>
    </row>
    <row r="1501" spans="1:10" ht="20.100000000000001" customHeight="1">
      <c r="A1501" s="7" t="s">
        <v>2517</v>
      </c>
      <c r="B1501" s="54" t="s">
        <v>2518</v>
      </c>
      <c r="C1501" s="9" t="s">
        <v>1274</v>
      </c>
      <c r="D1501" s="58">
        <v>300</v>
      </c>
      <c r="E1501" s="57">
        <f t="shared" si="117"/>
        <v>360</v>
      </c>
      <c r="F1501" s="34">
        <v>300</v>
      </c>
      <c r="G1501" s="21">
        <v>290</v>
      </c>
      <c r="H1501" s="34">
        <f t="shared" si="118"/>
        <v>321</v>
      </c>
      <c r="I1501" s="21">
        <v>400</v>
      </c>
      <c r="J1501" s="35">
        <f t="shared" si="119"/>
        <v>327</v>
      </c>
    </row>
    <row r="1502" spans="1:10" ht="20.100000000000001" customHeight="1">
      <c r="A1502" s="7" t="s">
        <v>2519</v>
      </c>
      <c r="B1502" s="54" t="s">
        <v>2520</v>
      </c>
      <c r="C1502" s="9" t="s">
        <v>1274</v>
      </c>
      <c r="D1502" s="58">
        <v>910</v>
      </c>
      <c r="E1502" s="57">
        <v>1100</v>
      </c>
      <c r="F1502" s="34">
        <v>910</v>
      </c>
      <c r="G1502" s="21">
        <v>1170</v>
      </c>
      <c r="H1502" s="34">
        <v>974</v>
      </c>
      <c r="I1502" s="21">
        <v>1190</v>
      </c>
      <c r="J1502" s="35">
        <v>992</v>
      </c>
    </row>
    <row r="1503" spans="1:10" ht="20.100000000000001" customHeight="1">
      <c r="A1503" s="7" t="s">
        <v>2521</v>
      </c>
      <c r="B1503" s="54" t="s">
        <v>2522</v>
      </c>
      <c r="C1503" s="9" t="s">
        <v>1274</v>
      </c>
      <c r="D1503" s="58">
        <v>1300</v>
      </c>
      <c r="E1503" s="57">
        <f t="shared" si="117"/>
        <v>1560</v>
      </c>
      <c r="F1503" s="34">
        <v>1300</v>
      </c>
      <c r="G1503" s="21">
        <v>1670</v>
      </c>
      <c r="H1503" s="34">
        <f t="shared" si="118"/>
        <v>1391</v>
      </c>
      <c r="I1503" s="21">
        <v>1700</v>
      </c>
      <c r="J1503" s="35">
        <f t="shared" si="119"/>
        <v>1417</v>
      </c>
    </row>
    <row r="1504" spans="1:10" ht="20.100000000000001" customHeight="1">
      <c r="A1504" s="7" t="s">
        <v>2523</v>
      </c>
      <c r="B1504" s="54" t="s">
        <v>2524</v>
      </c>
      <c r="C1504" s="9" t="s">
        <v>1274</v>
      </c>
      <c r="D1504" s="58">
        <v>1800</v>
      </c>
      <c r="E1504" s="57">
        <f t="shared" si="117"/>
        <v>2160</v>
      </c>
      <c r="F1504" s="34">
        <v>1800</v>
      </c>
      <c r="G1504" s="21">
        <v>2320</v>
      </c>
      <c r="H1504" s="34">
        <f t="shared" si="118"/>
        <v>1926</v>
      </c>
      <c r="I1504" s="21">
        <v>2360</v>
      </c>
      <c r="J1504" s="35">
        <f t="shared" si="119"/>
        <v>1962.0000000000002</v>
      </c>
    </row>
    <row r="1505" spans="1:10" ht="20.100000000000001" customHeight="1">
      <c r="A1505" s="7" t="s">
        <v>2525</v>
      </c>
      <c r="B1505" s="54" t="s">
        <v>2526</v>
      </c>
      <c r="C1505" s="9" t="s">
        <v>1274</v>
      </c>
      <c r="D1505" s="58">
        <v>2150</v>
      </c>
      <c r="E1505" s="57">
        <f t="shared" si="117"/>
        <v>2580</v>
      </c>
      <c r="F1505" s="34">
        <v>2150</v>
      </c>
      <c r="G1505" s="21">
        <f t="shared" si="115"/>
        <v>2760</v>
      </c>
      <c r="H1505" s="34">
        <v>2300</v>
      </c>
      <c r="I1505" s="21">
        <v>2810</v>
      </c>
      <c r="J1505" s="35">
        <v>2340</v>
      </c>
    </row>
    <row r="1506" spans="1:10">
      <c r="A1506" s="7" t="s">
        <v>2527</v>
      </c>
      <c r="B1506" s="54" t="s">
        <v>2528</v>
      </c>
      <c r="C1506" s="9" t="s">
        <v>3415</v>
      </c>
      <c r="D1506" s="58">
        <v>340</v>
      </c>
      <c r="E1506" s="57">
        <v>370</v>
      </c>
      <c r="F1506" s="34">
        <v>307</v>
      </c>
      <c r="G1506" s="21">
        <v>400</v>
      </c>
      <c r="H1506" s="34">
        <v>328</v>
      </c>
      <c r="I1506" s="21">
        <v>410</v>
      </c>
      <c r="J1506" s="35">
        <v>335</v>
      </c>
    </row>
    <row r="1507" spans="1:10" ht="20.100000000000001" customHeight="1">
      <c r="A1507" s="7" t="s">
        <v>2529</v>
      </c>
      <c r="B1507" s="54" t="s">
        <v>2530</v>
      </c>
      <c r="C1507" s="9" t="s">
        <v>330</v>
      </c>
      <c r="D1507" s="58">
        <v>32</v>
      </c>
      <c r="E1507" s="57">
        <v>40</v>
      </c>
      <c r="F1507" s="34">
        <v>29</v>
      </c>
      <c r="G1507" s="21">
        <v>40</v>
      </c>
      <c r="H1507" s="34">
        <v>31</v>
      </c>
      <c r="I1507" s="21">
        <v>40</v>
      </c>
      <c r="J1507" s="35">
        <v>32</v>
      </c>
    </row>
    <row r="1508" spans="1:10" ht="25.5">
      <c r="A1508" s="7" t="s">
        <v>2531</v>
      </c>
      <c r="B1508" s="54" t="s">
        <v>2532</v>
      </c>
      <c r="C1508" s="9" t="s">
        <v>758</v>
      </c>
      <c r="D1508" s="58">
        <v>2350</v>
      </c>
      <c r="E1508" s="57">
        <v>2750</v>
      </c>
      <c r="F1508" s="34">
        <v>2290</v>
      </c>
      <c r="G1508" s="21">
        <f t="shared" si="115"/>
        <v>2940</v>
      </c>
      <c r="H1508" s="34">
        <v>2450</v>
      </c>
      <c r="I1508" s="21">
        <v>3000</v>
      </c>
      <c r="J1508" s="35">
        <v>2495</v>
      </c>
    </row>
    <row r="1509" spans="1:10" ht="25.5">
      <c r="A1509" s="7" t="s">
        <v>2533</v>
      </c>
      <c r="B1509" s="54" t="s">
        <v>2534</v>
      </c>
      <c r="C1509" s="9" t="s">
        <v>296</v>
      </c>
      <c r="D1509" s="58">
        <v>185</v>
      </c>
      <c r="E1509" s="57">
        <v>210</v>
      </c>
      <c r="F1509" s="34">
        <v>172</v>
      </c>
      <c r="G1509" s="21">
        <v>220</v>
      </c>
      <c r="H1509" s="34">
        <v>180</v>
      </c>
      <c r="I1509" s="21">
        <v>230</v>
      </c>
      <c r="J1509" s="35">
        <v>187</v>
      </c>
    </row>
    <row r="1510" spans="1:10">
      <c r="A1510" s="7" t="s">
        <v>2535</v>
      </c>
      <c r="B1510" s="54" t="s">
        <v>2536</v>
      </c>
      <c r="C1510" s="9" t="s">
        <v>296</v>
      </c>
      <c r="D1510" s="58">
        <v>225</v>
      </c>
      <c r="E1510" s="57">
        <v>260</v>
      </c>
      <c r="F1510" s="34">
        <v>215</v>
      </c>
      <c r="G1510" s="21">
        <v>280</v>
      </c>
      <c r="H1510" s="34">
        <v>230</v>
      </c>
      <c r="I1510" s="21">
        <v>280</v>
      </c>
      <c r="J1510" s="35">
        <v>234</v>
      </c>
    </row>
    <row r="1511" spans="1:10" ht="25.5">
      <c r="A1511" s="7" t="s">
        <v>2537</v>
      </c>
      <c r="B1511" s="54" t="s">
        <v>2538</v>
      </c>
      <c r="C1511" s="9" t="s">
        <v>296</v>
      </c>
      <c r="D1511" s="58">
        <v>290</v>
      </c>
      <c r="E1511" s="57">
        <f t="shared" si="117"/>
        <v>330</v>
      </c>
      <c r="F1511" s="34">
        <v>275</v>
      </c>
      <c r="G1511" s="21">
        <v>350</v>
      </c>
      <c r="H1511" s="34">
        <v>290</v>
      </c>
      <c r="I1511" s="21">
        <v>360</v>
      </c>
      <c r="J1511" s="35">
        <v>300</v>
      </c>
    </row>
    <row r="1512" spans="1:10" ht="25.5">
      <c r="A1512" s="7" t="s">
        <v>2539</v>
      </c>
      <c r="B1512" s="54" t="s">
        <v>2540</v>
      </c>
      <c r="C1512" s="9" t="s">
        <v>296</v>
      </c>
      <c r="D1512" s="58">
        <v>515</v>
      </c>
      <c r="E1512" s="57">
        <v>590</v>
      </c>
      <c r="F1512" s="34">
        <v>490</v>
      </c>
      <c r="G1512" s="21">
        <f t="shared" si="115"/>
        <v>630</v>
      </c>
      <c r="H1512" s="34">
        <v>525</v>
      </c>
      <c r="I1512" s="21">
        <v>640</v>
      </c>
      <c r="J1512" s="35">
        <v>534</v>
      </c>
    </row>
    <row r="1513" spans="1:10" ht="25.5">
      <c r="A1513" s="7" t="s">
        <v>2541</v>
      </c>
      <c r="B1513" s="54" t="s">
        <v>2542</v>
      </c>
      <c r="C1513" s="9" t="s">
        <v>296</v>
      </c>
      <c r="D1513" s="58">
        <v>925</v>
      </c>
      <c r="E1513" s="57">
        <f t="shared" si="117"/>
        <v>1020</v>
      </c>
      <c r="F1513" s="34">
        <v>850</v>
      </c>
      <c r="G1513" s="21">
        <v>1100</v>
      </c>
      <c r="H1513" s="34">
        <v>910</v>
      </c>
      <c r="I1513" s="21">
        <f t="shared" si="116"/>
        <v>1110</v>
      </c>
      <c r="J1513" s="35">
        <v>925</v>
      </c>
    </row>
    <row r="1514" spans="1:10" ht="20.100000000000001" customHeight="1">
      <c r="A1514" s="7" t="s">
        <v>2543</v>
      </c>
      <c r="B1514" s="54" t="s">
        <v>2544</v>
      </c>
      <c r="C1514" s="9" t="s">
        <v>1274</v>
      </c>
      <c r="D1514" s="58">
        <v>2.6</v>
      </c>
      <c r="E1514" s="57">
        <v>10</v>
      </c>
      <c r="F1514" s="34">
        <v>2.5</v>
      </c>
      <c r="G1514" s="21">
        <v>10</v>
      </c>
      <c r="H1514" s="34">
        <v>2.6</v>
      </c>
      <c r="I1514" s="21">
        <v>10</v>
      </c>
      <c r="J1514" s="35">
        <v>2.7</v>
      </c>
    </row>
    <row r="1515" spans="1:10" ht="20.100000000000001" customHeight="1">
      <c r="A1515" s="7" t="s">
        <v>2545</v>
      </c>
      <c r="B1515" s="54" t="s">
        <v>2546</v>
      </c>
      <c r="C1515" s="9" t="s">
        <v>769</v>
      </c>
      <c r="D1515" s="58">
        <v>3200</v>
      </c>
      <c r="E1515" s="57">
        <f t="shared" si="117"/>
        <v>2430</v>
      </c>
      <c r="F1515" s="34">
        <v>2025</v>
      </c>
      <c r="G1515" s="21">
        <v>2600</v>
      </c>
      <c r="H1515" s="34">
        <v>2165</v>
      </c>
      <c r="I1515" s="21">
        <v>2650</v>
      </c>
      <c r="J1515" s="35">
        <v>2205</v>
      </c>
    </row>
    <row r="1516" spans="1:10" ht="20.100000000000001" customHeight="1">
      <c r="A1516" s="7" t="s">
        <v>2547</v>
      </c>
      <c r="B1516" s="54" t="s">
        <v>2548</v>
      </c>
      <c r="C1516" s="9" t="s">
        <v>758</v>
      </c>
      <c r="D1516" s="58">
        <v>480</v>
      </c>
      <c r="E1516" s="57">
        <v>580</v>
      </c>
      <c r="F1516" s="34">
        <v>480</v>
      </c>
      <c r="G1516" s="21">
        <v>620</v>
      </c>
      <c r="H1516" s="34">
        <v>515</v>
      </c>
      <c r="I1516" s="21">
        <f t="shared" si="116"/>
        <v>630</v>
      </c>
      <c r="J1516" s="35">
        <v>525</v>
      </c>
    </row>
    <row r="1517" spans="1:10" ht="20.100000000000001" customHeight="1">
      <c r="A1517" s="7" t="s">
        <v>2549</v>
      </c>
      <c r="B1517" s="54" t="s">
        <v>2550</v>
      </c>
      <c r="C1517" s="9" t="s">
        <v>3343</v>
      </c>
      <c r="D1517" s="58">
        <v>55</v>
      </c>
      <c r="E1517" s="57">
        <v>70</v>
      </c>
      <c r="F1517" s="34">
        <v>55</v>
      </c>
      <c r="G1517" s="21">
        <v>70</v>
      </c>
      <c r="H1517" s="34">
        <v>58</v>
      </c>
      <c r="I1517" s="21">
        <v>80</v>
      </c>
      <c r="J1517" s="35">
        <v>60</v>
      </c>
    </row>
    <row r="1518" spans="1:10" ht="20.100000000000001" customHeight="1">
      <c r="A1518" s="7" t="s">
        <v>2551</v>
      </c>
      <c r="B1518" s="54" t="s">
        <v>2552</v>
      </c>
      <c r="C1518" s="9" t="s">
        <v>758</v>
      </c>
      <c r="D1518" s="58">
        <v>650</v>
      </c>
      <c r="E1518" s="57">
        <f t="shared" si="117"/>
        <v>780</v>
      </c>
      <c r="F1518" s="34">
        <v>650</v>
      </c>
      <c r="G1518" s="21">
        <v>840</v>
      </c>
      <c r="H1518" s="34">
        <v>695</v>
      </c>
      <c r="I1518" s="21">
        <v>860</v>
      </c>
      <c r="J1518" s="35">
        <v>710</v>
      </c>
    </row>
    <row r="1519" spans="1:10" ht="20.100000000000001" customHeight="1">
      <c r="A1519" s="7" t="s">
        <v>2553</v>
      </c>
      <c r="B1519" s="54" t="s">
        <v>2554</v>
      </c>
      <c r="C1519" s="9" t="s">
        <v>296</v>
      </c>
      <c r="D1519" s="58">
        <v>42</v>
      </c>
      <c r="E1519" s="57">
        <v>50</v>
      </c>
      <c r="F1519" s="34">
        <v>40</v>
      </c>
      <c r="G1519" s="21">
        <v>60</v>
      </c>
      <c r="H1519" s="34">
        <v>43</v>
      </c>
      <c r="I1519" s="21">
        <v>60</v>
      </c>
      <c r="J1519" s="35">
        <v>44</v>
      </c>
    </row>
    <row r="1520" spans="1:10" ht="20.100000000000001" customHeight="1">
      <c r="A1520" s="7" t="s">
        <v>2555</v>
      </c>
      <c r="B1520" s="54" t="s">
        <v>2556</v>
      </c>
      <c r="C1520" s="9" t="s">
        <v>296</v>
      </c>
      <c r="D1520" s="58">
        <v>43</v>
      </c>
      <c r="E1520" s="57">
        <v>50</v>
      </c>
      <c r="F1520" s="34">
        <v>41</v>
      </c>
      <c r="G1520" s="21">
        <v>60</v>
      </c>
      <c r="H1520" s="34">
        <v>44</v>
      </c>
      <c r="I1520" s="21">
        <v>60</v>
      </c>
      <c r="J1520" s="35">
        <v>45</v>
      </c>
    </row>
    <row r="1521" spans="1:10" ht="20.100000000000001" customHeight="1">
      <c r="A1521" s="7" t="s">
        <v>2557</v>
      </c>
      <c r="B1521" s="54" t="s">
        <v>2558</v>
      </c>
      <c r="C1521" s="9" t="s">
        <v>296</v>
      </c>
      <c r="D1521" s="58">
        <v>42</v>
      </c>
      <c r="E1521" s="57">
        <v>50</v>
      </c>
      <c r="F1521" s="34">
        <v>40</v>
      </c>
      <c r="G1521" s="21">
        <v>60</v>
      </c>
      <c r="H1521" s="34">
        <v>43</v>
      </c>
      <c r="I1521" s="21">
        <v>60</v>
      </c>
      <c r="J1521" s="35">
        <v>44</v>
      </c>
    </row>
    <row r="1522" spans="1:10" ht="20.100000000000001" customHeight="1">
      <c r="A1522" s="7" t="s">
        <v>2559</v>
      </c>
      <c r="B1522" s="54" t="s">
        <v>2560</v>
      </c>
      <c r="C1522" s="9" t="s">
        <v>296</v>
      </c>
      <c r="D1522" s="58">
        <v>52</v>
      </c>
      <c r="E1522" s="57">
        <v>60</v>
      </c>
      <c r="F1522" s="34">
        <v>49</v>
      </c>
      <c r="G1522" s="21">
        <v>70</v>
      </c>
      <c r="H1522" s="34">
        <v>52</v>
      </c>
      <c r="I1522" s="21">
        <v>70</v>
      </c>
      <c r="J1522" s="35">
        <v>53</v>
      </c>
    </row>
    <row r="1523" spans="1:10" ht="20.100000000000001" customHeight="1">
      <c r="A1523" s="7" t="s">
        <v>2561</v>
      </c>
      <c r="B1523" s="54" t="s">
        <v>2562</v>
      </c>
      <c r="C1523" s="9" t="s">
        <v>296</v>
      </c>
      <c r="D1523" s="58">
        <v>58</v>
      </c>
      <c r="E1523" s="57">
        <v>70</v>
      </c>
      <c r="F1523" s="34">
        <v>54</v>
      </c>
      <c r="G1523" s="21">
        <v>70</v>
      </c>
      <c r="H1523" s="34">
        <v>58</v>
      </c>
      <c r="I1523" s="21">
        <v>70</v>
      </c>
      <c r="J1523" s="35">
        <v>59</v>
      </c>
    </row>
    <row r="1524" spans="1:10" ht="20.100000000000001" customHeight="1">
      <c r="A1524" s="7" t="s">
        <v>2563</v>
      </c>
      <c r="B1524" s="54" t="s">
        <v>2564</v>
      </c>
      <c r="C1524" s="9" t="s">
        <v>296</v>
      </c>
      <c r="D1524" s="58">
        <v>62</v>
      </c>
      <c r="E1524" s="57">
        <v>80</v>
      </c>
      <c r="F1524" s="34">
        <v>59</v>
      </c>
      <c r="G1524" s="21">
        <v>80</v>
      </c>
      <c r="H1524" s="34">
        <v>63</v>
      </c>
      <c r="I1524" s="21">
        <v>80</v>
      </c>
      <c r="J1524" s="35">
        <v>64</v>
      </c>
    </row>
    <row r="1525" spans="1:10" ht="20.100000000000001" customHeight="1">
      <c r="A1525" s="7" t="s">
        <v>2565</v>
      </c>
      <c r="B1525" s="54" t="s">
        <v>2566</v>
      </c>
      <c r="C1525" s="9" t="s">
        <v>330</v>
      </c>
      <c r="D1525" s="58">
        <v>35</v>
      </c>
      <c r="E1525" s="57">
        <v>40</v>
      </c>
      <c r="F1525" s="34">
        <v>32</v>
      </c>
      <c r="G1525" s="21">
        <v>50</v>
      </c>
      <c r="H1525" s="34">
        <v>34</v>
      </c>
      <c r="I1525" s="21">
        <v>50</v>
      </c>
      <c r="J1525" s="35">
        <v>35</v>
      </c>
    </row>
    <row r="1526" spans="1:10" ht="20.100000000000001" customHeight="1">
      <c r="A1526" s="7" t="s">
        <v>2567</v>
      </c>
      <c r="B1526" s="54" t="s">
        <v>2568</v>
      </c>
      <c r="C1526" s="9" t="s">
        <v>758</v>
      </c>
      <c r="D1526" s="58">
        <v>470</v>
      </c>
      <c r="E1526" s="57">
        <v>560</v>
      </c>
      <c r="F1526" s="34">
        <v>465</v>
      </c>
      <c r="G1526" s="21">
        <v>600</v>
      </c>
      <c r="H1526" s="34">
        <v>498</v>
      </c>
      <c r="I1526" s="21">
        <v>610</v>
      </c>
      <c r="J1526" s="35">
        <v>506</v>
      </c>
    </row>
    <row r="1527" spans="1:10" ht="20.100000000000001" customHeight="1">
      <c r="A1527" s="7" t="s">
        <v>2569</v>
      </c>
      <c r="B1527" s="54" t="s">
        <v>2570</v>
      </c>
      <c r="C1527" s="9" t="s">
        <v>758</v>
      </c>
      <c r="D1527" s="58">
        <v>540</v>
      </c>
      <c r="E1527" s="57">
        <v>650</v>
      </c>
      <c r="F1527" s="34">
        <v>538</v>
      </c>
      <c r="G1527" s="21">
        <f t="shared" si="115"/>
        <v>690</v>
      </c>
      <c r="H1527" s="34">
        <v>575</v>
      </c>
      <c r="I1527" s="21">
        <v>710</v>
      </c>
      <c r="J1527" s="35">
        <v>586</v>
      </c>
    </row>
    <row r="1528" spans="1:10" ht="20.100000000000001" customHeight="1">
      <c r="A1528" s="7" t="s">
        <v>2571</v>
      </c>
      <c r="B1528" s="54" t="s">
        <v>2572</v>
      </c>
      <c r="C1528" s="9" t="s">
        <v>296</v>
      </c>
      <c r="D1528" s="58">
        <v>30</v>
      </c>
      <c r="E1528" s="57">
        <v>40</v>
      </c>
      <c r="F1528" s="34">
        <v>29</v>
      </c>
      <c r="G1528" s="21">
        <v>40</v>
      </c>
      <c r="H1528" s="34">
        <v>31</v>
      </c>
      <c r="I1528" s="21">
        <v>40</v>
      </c>
      <c r="J1528" s="35">
        <v>32</v>
      </c>
    </row>
    <row r="1529" spans="1:10" ht="20.100000000000001" customHeight="1">
      <c r="A1529" s="7" t="s">
        <v>2573</v>
      </c>
      <c r="B1529" s="54" t="s">
        <v>2574</v>
      </c>
      <c r="C1529" s="9" t="s">
        <v>296</v>
      </c>
      <c r="D1529" s="58">
        <v>12</v>
      </c>
      <c r="E1529" s="57">
        <v>20</v>
      </c>
      <c r="F1529" s="34">
        <v>10.5</v>
      </c>
      <c r="G1529" s="21">
        <v>20</v>
      </c>
      <c r="H1529" s="34">
        <v>11</v>
      </c>
      <c r="I1529" s="21">
        <v>20</v>
      </c>
      <c r="J1529" s="35">
        <v>11.5</v>
      </c>
    </row>
    <row r="1530" spans="1:10" ht="20.100000000000001" customHeight="1">
      <c r="A1530" s="7" t="s">
        <v>2575</v>
      </c>
      <c r="B1530" s="54" t="s">
        <v>2576</v>
      </c>
      <c r="C1530" s="9" t="s">
        <v>758</v>
      </c>
      <c r="D1530" s="58">
        <v>435</v>
      </c>
      <c r="E1530" s="57">
        <v>530</v>
      </c>
      <c r="F1530" s="34">
        <v>435</v>
      </c>
      <c r="G1530" s="21">
        <v>560</v>
      </c>
      <c r="H1530" s="34">
        <v>465</v>
      </c>
      <c r="I1530" s="21">
        <v>570</v>
      </c>
      <c r="J1530" s="35">
        <v>474</v>
      </c>
    </row>
    <row r="1531" spans="1:10" ht="20.100000000000001" customHeight="1">
      <c r="A1531" s="7" t="s">
        <v>2577</v>
      </c>
      <c r="B1531" s="54" t="s">
        <v>2578</v>
      </c>
      <c r="C1531" s="9" t="s">
        <v>1274</v>
      </c>
      <c r="D1531" s="58">
        <v>440</v>
      </c>
      <c r="E1531" s="57">
        <v>530</v>
      </c>
      <c r="F1531" s="34">
        <v>440</v>
      </c>
      <c r="G1531" s="21">
        <v>570</v>
      </c>
      <c r="H1531" s="34">
        <v>470</v>
      </c>
      <c r="I1531" s="21">
        <v>580</v>
      </c>
      <c r="J1531" s="35">
        <v>480</v>
      </c>
    </row>
    <row r="1532" spans="1:10" ht="20.100000000000001" customHeight="1">
      <c r="A1532" s="7" t="s">
        <v>2579</v>
      </c>
      <c r="B1532" s="54" t="s">
        <v>2580</v>
      </c>
      <c r="C1532" s="9" t="s">
        <v>1274</v>
      </c>
      <c r="D1532" s="58">
        <v>440</v>
      </c>
      <c r="E1532" s="57">
        <v>530</v>
      </c>
      <c r="F1532" s="34">
        <v>440</v>
      </c>
      <c r="G1532" s="21">
        <v>570</v>
      </c>
      <c r="H1532" s="34">
        <v>470</v>
      </c>
      <c r="I1532" s="21">
        <v>580</v>
      </c>
      <c r="J1532" s="35">
        <v>480</v>
      </c>
    </row>
    <row r="1533" spans="1:10" ht="20.100000000000001" customHeight="1">
      <c r="A1533" s="7" t="s">
        <v>2581</v>
      </c>
      <c r="B1533" s="54" t="s">
        <v>2582</v>
      </c>
      <c r="C1533" s="9" t="s">
        <v>1274</v>
      </c>
      <c r="D1533" s="58">
        <v>455</v>
      </c>
      <c r="E1533" s="57">
        <v>550</v>
      </c>
      <c r="F1533" s="34">
        <v>455</v>
      </c>
      <c r="G1533" s="21">
        <v>590</v>
      </c>
      <c r="H1533" s="34">
        <v>486</v>
      </c>
      <c r="I1533" s="21">
        <v>600</v>
      </c>
      <c r="J1533" s="35">
        <v>496</v>
      </c>
    </row>
    <row r="1534" spans="1:10" ht="20.100000000000001" customHeight="1">
      <c r="A1534" s="7" t="s">
        <v>2583</v>
      </c>
      <c r="B1534" s="54" t="s">
        <v>2584</v>
      </c>
      <c r="C1534" s="9" t="s">
        <v>1274</v>
      </c>
      <c r="D1534" s="58">
        <v>455</v>
      </c>
      <c r="E1534" s="57">
        <v>550</v>
      </c>
      <c r="F1534" s="34">
        <v>455</v>
      </c>
      <c r="G1534" s="21">
        <v>590</v>
      </c>
      <c r="H1534" s="34">
        <v>486</v>
      </c>
      <c r="I1534" s="21">
        <v>600</v>
      </c>
      <c r="J1534" s="35">
        <v>496</v>
      </c>
    </row>
    <row r="1535" spans="1:10" ht="20.100000000000001" customHeight="1">
      <c r="A1535" s="7" t="s">
        <v>2585</v>
      </c>
      <c r="B1535" s="54" t="s">
        <v>2586</v>
      </c>
      <c r="C1535" s="9" t="s">
        <v>1274</v>
      </c>
      <c r="D1535" s="58">
        <v>450</v>
      </c>
      <c r="E1535" s="57">
        <v>540</v>
      </c>
      <c r="F1535" s="34">
        <v>445</v>
      </c>
      <c r="G1535" s="21">
        <v>580</v>
      </c>
      <c r="H1535" s="34">
        <v>476</v>
      </c>
      <c r="I1535" s="21">
        <v>590</v>
      </c>
      <c r="J1535" s="35">
        <v>485</v>
      </c>
    </row>
    <row r="1536" spans="1:10" ht="20.100000000000001" customHeight="1">
      <c r="A1536" s="7" t="s">
        <v>2587</v>
      </c>
      <c r="B1536" s="54" t="s">
        <v>2588</v>
      </c>
      <c r="C1536" s="9" t="s">
        <v>758</v>
      </c>
      <c r="D1536" s="58">
        <v>475</v>
      </c>
      <c r="E1536" s="57">
        <f t="shared" ref="E1536:E1594" si="120">F1536*1.2</f>
        <v>570</v>
      </c>
      <c r="F1536" s="34">
        <v>475</v>
      </c>
      <c r="G1536" s="21">
        <v>610</v>
      </c>
      <c r="H1536" s="34">
        <v>508</v>
      </c>
      <c r="I1536" s="21">
        <v>630</v>
      </c>
      <c r="J1536" s="35">
        <v>518</v>
      </c>
    </row>
    <row r="1537" spans="1:10" ht="20.100000000000001" customHeight="1">
      <c r="A1537" s="7" t="s">
        <v>2589</v>
      </c>
      <c r="B1537" s="54" t="s">
        <v>2590</v>
      </c>
      <c r="C1537" s="9" t="s">
        <v>1274</v>
      </c>
      <c r="D1537" s="58">
        <v>48</v>
      </c>
      <c r="E1537" s="57">
        <v>50</v>
      </c>
      <c r="F1537" s="34">
        <v>40</v>
      </c>
      <c r="G1537" s="21">
        <v>60</v>
      </c>
      <c r="H1537" s="34">
        <v>43</v>
      </c>
      <c r="I1537" s="21">
        <v>60</v>
      </c>
      <c r="J1537" s="35">
        <v>44</v>
      </c>
    </row>
    <row r="1538" spans="1:10" ht="20.100000000000001" customHeight="1">
      <c r="A1538" s="7" t="s">
        <v>2591</v>
      </c>
      <c r="B1538" s="54" t="s">
        <v>2592</v>
      </c>
      <c r="C1538" s="9" t="s">
        <v>3343</v>
      </c>
      <c r="D1538" s="58">
        <v>510</v>
      </c>
      <c r="E1538" s="57">
        <v>620</v>
      </c>
      <c r="F1538" s="34">
        <v>510</v>
      </c>
      <c r="G1538" s="21">
        <v>660</v>
      </c>
      <c r="H1538" s="34">
        <v>545</v>
      </c>
      <c r="I1538" s="21">
        <v>670</v>
      </c>
      <c r="J1538" s="35">
        <v>556</v>
      </c>
    </row>
    <row r="1539" spans="1:10" ht="20.100000000000001" customHeight="1">
      <c r="A1539" s="7" t="s">
        <v>2593</v>
      </c>
      <c r="B1539" s="54" t="s">
        <v>2594</v>
      </c>
      <c r="C1539" s="9" t="s">
        <v>758</v>
      </c>
      <c r="D1539" s="58">
        <v>460</v>
      </c>
      <c r="E1539" s="57">
        <v>560</v>
      </c>
      <c r="F1539" s="34">
        <v>460</v>
      </c>
      <c r="G1539" s="21">
        <v>590</v>
      </c>
      <c r="H1539" s="34">
        <v>490</v>
      </c>
      <c r="I1539" s="21">
        <f t="shared" ref="I1539:I1586" si="121">J1539*1.2</f>
        <v>600</v>
      </c>
      <c r="J1539" s="35">
        <v>500</v>
      </c>
    </row>
    <row r="1540" spans="1:10" ht="20.100000000000001" customHeight="1">
      <c r="A1540" s="7" t="s">
        <v>2595</v>
      </c>
      <c r="B1540" s="54" t="s">
        <v>2596</v>
      </c>
      <c r="C1540" s="9" t="s">
        <v>758</v>
      </c>
      <c r="D1540" s="58">
        <v>480</v>
      </c>
      <c r="E1540" s="57">
        <v>580</v>
      </c>
      <c r="F1540" s="34">
        <v>480</v>
      </c>
      <c r="G1540" s="21">
        <v>620</v>
      </c>
      <c r="H1540" s="34">
        <v>514</v>
      </c>
      <c r="I1540" s="21">
        <v>630</v>
      </c>
      <c r="J1540" s="35">
        <v>523</v>
      </c>
    </row>
    <row r="1541" spans="1:10" ht="20.100000000000001" customHeight="1">
      <c r="A1541" s="7" t="s">
        <v>2597</v>
      </c>
      <c r="B1541" s="54" t="s">
        <v>2598</v>
      </c>
      <c r="C1541" s="9" t="s">
        <v>296</v>
      </c>
      <c r="D1541" s="58">
        <v>275</v>
      </c>
      <c r="E1541" s="57">
        <v>380</v>
      </c>
      <c r="F1541" s="34">
        <v>310</v>
      </c>
      <c r="G1541" s="21">
        <v>400</v>
      </c>
      <c r="H1541" s="34">
        <v>332</v>
      </c>
      <c r="I1541" s="21">
        <v>410</v>
      </c>
      <c r="J1541" s="35">
        <v>338</v>
      </c>
    </row>
    <row r="1542" spans="1:10" ht="20.100000000000001" customHeight="1">
      <c r="A1542" s="7" t="s">
        <v>2599</v>
      </c>
      <c r="B1542" s="54" t="s">
        <v>2600</v>
      </c>
      <c r="C1542" s="9" t="s">
        <v>769</v>
      </c>
      <c r="D1542" s="58">
        <v>4100</v>
      </c>
      <c r="E1542" s="57">
        <f t="shared" si="120"/>
        <v>4920</v>
      </c>
      <c r="F1542" s="34">
        <v>4100</v>
      </c>
      <c r="G1542" s="21">
        <v>5270</v>
      </c>
      <c r="H1542" s="34">
        <f t="shared" si="118"/>
        <v>4387</v>
      </c>
      <c r="I1542" s="21">
        <v>5370</v>
      </c>
      <c r="J1542" s="35">
        <f t="shared" si="119"/>
        <v>4469</v>
      </c>
    </row>
    <row r="1543" spans="1:10" s="50" customFormat="1" ht="20.100000000000001" customHeight="1">
      <c r="A1543" s="73" t="s">
        <v>2601</v>
      </c>
      <c r="B1543" s="74" t="s">
        <v>2602</v>
      </c>
      <c r="C1543" s="75" t="s">
        <v>3343</v>
      </c>
      <c r="D1543" s="47">
        <v>60</v>
      </c>
      <c r="E1543" s="57">
        <v>80</v>
      </c>
      <c r="F1543" s="47">
        <v>63</v>
      </c>
      <c r="G1543" s="47">
        <v>90</v>
      </c>
      <c r="H1543" s="47">
        <v>67</v>
      </c>
      <c r="I1543" s="47">
        <v>90</v>
      </c>
      <c r="J1543" s="49">
        <v>69</v>
      </c>
    </row>
    <row r="1544" spans="1:10" s="50" customFormat="1" ht="20.100000000000001" customHeight="1">
      <c r="A1544" s="73" t="s">
        <v>2603</v>
      </c>
      <c r="B1544" s="74" t="s">
        <v>2604</v>
      </c>
      <c r="C1544" s="75" t="s">
        <v>3343</v>
      </c>
      <c r="D1544" s="47">
        <v>60</v>
      </c>
      <c r="E1544" s="57">
        <v>80</v>
      </c>
      <c r="F1544" s="47">
        <v>62</v>
      </c>
      <c r="G1544" s="47">
        <v>80</v>
      </c>
      <c r="H1544" s="47">
        <v>66</v>
      </c>
      <c r="I1544" s="47">
        <v>90</v>
      </c>
      <c r="J1544" s="49">
        <v>68</v>
      </c>
    </row>
    <row r="1545" spans="1:10" s="50" customFormat="1" ht="20.100000000000001" customHeight="1">
      <c r="A1545" s="73" t="s">
        <v>2605</v>
      </c>
      <c r="B1545" s="74" t="s">
        <v>2606</v>
      </c>
      <c r="C1545" s="75" t="s">
        <v>758</v>
      </c>
      <c r="D1545" s="47">
        <v>350</v>
      </c>
      <c r="E1545" s="57">
        <f t="shared" si="120"/>
        <v>540</v>
      </c>
      <c r="F1545" s="47">
        <v>450</v>
      </c>
      <c r="G1545" s="47">
        <v>590</v>
      </c>
      <c r="H1545" s="47">
        <v>490</v>
      </c>
      <c r="I1545" s="47">
        <v>620</v>
      </c>
      <c r="J1545" s="49">
        <v>510</v>
      </c>
    </row>
    <row r="1546" spans="1:10" ht="20.100000000000001" customHeight="1">
      <c r="A1546" s="7" t="s">
        <v>2607</v>
      </c>
      <c r="B1546" s="54" t="s">
        <v>2608</v>
      </c>
      <c r="C1546" s="9" t="s">
        <v>758</v>
      </c>
      <c r="D1546" s="58">
        <v>1525</v>
      </c>
      <c r="E1546" s="57">
        <f t="shared" si="120"/>
        <v>1830</v>
      </c>
      <c r="F1546" s="34">
        <v>1525</v>
      </c>
      <c r="G1546" s="21">
        <v>1960</v>
      </c>
      <c r="H1546" s="34">
        <v>1632</v>
      </c>
      <c r="I1546" s="21">
        <v>2000</v>
      </c>
      <c r="J1546" s="35">
        <v>1662</v>
      </c>
    </row>
    <row r="1547" spans="1:10" ht="25.5">
      <c r="A1547" s="7" t="s">
        <v>2609</v>
      </c>
      <c r="B1547" s="54" t="s">
        <v>2610</v>
      </c>
      <c r="C1547" s="9" t="s">
        <v>3420</v>
      </c>
      <c r="D1547" s="58">
        <v>750</v>
      </c>
      <c r="E1547" s="57">
        <f t="shared" si="120"/>
        <v>900</v>
      </c>
      <c r="F1547" s="34">
        <v>750</v>
      </c>
      <c r="G1547" s="21">
        <v>970</v>
      </c>
      <c r="H1547" s="34">
        <v>802</v>
      </c>
      <c r="I1547" s="21">
        <v>990</v>
      </c>
      <c r="J1547" s="35">
        <v>818</v>
      </c>
    </row>
    <row r="1548" spans="1:10" ht="20.100000000000001" customHeight="1">
      <c r="A1548" s="7" t="s">
        <v>2611</v>
      </c>
      <c r="B1548" s="54" t="s">
        <v>2612</v>
      </c>
      <c r="C1548" s="9" t="s">
        <v>1274</v>
      </c>
      <c r="D1548" s="58">
        <v>9</v>
      </c>
      <c r="E1548" s="57">
        <v>20</v>
      </c>
      <c r="F1548" s="34">
        <v>9</v>
      </c>
      <c r="G1548" s="21">
        <v>20</v>
      </c>
      <c r="H1548" s="34">
        <v>10</v>
      </c>
      <c r="I1548" s="21">
        <v>20</v>
      </c>
      <c r="J1548" s="35">
        <v>10</v>
      </c>
    </row>
    <row r="1549" spans="1:10">
      <c r="A1549" s="7" t="s">
        <v>2613</v>
      </c>
      <c r="B1549" s="54" t="s">
        <v>2614</v>
      </c>
      <c r="C1549" s="9" t="s">
        <v>3418</v>
      </c>
      <c r="D1549" s="58">
        <v>40</v>
      </c>
      <c r="E1549" s="57">
        <v>50</v>
      </c>
      <c r="F1549" s="34">
        <v>40</v>
      </c>
      <c r="G1549" s="21">
        <v>60</v>
      </c>
      <c r="H1549" s="34">
        <v>43</v>
      </c>
      <c r="I1549" s="21">
        <v>60</v>
      </c>
      <c r="J1549" s="35">
        <v>44</v>
      </c>
    </row>
    <row r="1550" spans="1:10" ht="20.100000000000001" customHeight="1">
      <c r="A1550" s="7" t="s">
        <v>2615</v>
      </c>
      <c r="B1550" s="54" t="s">
        <v>2616</v>
      </c>
      <c r="C1550" s="9" t="s">
        <v>296</v>
      </c>
      <c r="D1550" s="58">
        <v>70</v>
      </c>
      <c r="E1550" s="57">
        <v>80</v>
      </c>
      <c r="F1550" s="34">
        <v>60</v>
      </c>
      <c r="G1550" s="21">
        <v>80</v>
      </c>
      <c r="H1550" s="34">
        <v>64</v>
      </c>
      <c r="I1550" s="21">
        <v>80</v>
      </c>
      <c r="J1550" s="35">
        <v>65</v>
      </c>
    </row>
    <row r="1551" spans="1:10" ht="25.5">
      <c r="A1551" s="7" t="s">
        <v>2617</v>
      </c>
      <c r="B1551" s="54" t="s">
        <v>3594</v>
      </c>
      <c r="C1551" s="9" t="s">
        <v>758</v>
      </c>
      <c r="D1551" s="58">
        <v>258</v>
      </c>
      <c r="E1551" s="57">
        <v>310</v>
      </c>
      <c r="F1551" s="34">
        <v>258</v>
      </c>
      <c r="G1551" s="21">
        <v>340</v>
      </c>
      <c r="H1551" s="34">
        <v>280</v>
      </c>
      <c r="I1551" s="21">
        <v>340</v>
      </c>
      <c r="J1551" s="35">
        <v>282</v>
      </c>
    </row>
    <row r="1552" spans="1:10" ht="33" customHeight="1">
      <c r="A1552" s="7" t="s">
        <v>2618</v>
      </c>
      <c r="B1552" s="54" t="s">
        <v>2619</v>
      </c>
      <c r="C1552" s="9" t="s">
        <v>758</v>
      </c>
      <c r="D1552" s="58">
        <v>285</v>
      </c>
      <c r="E1552" s="57">
        <v>350</v>
      </c>
      <c r="F1552" s="34">
        <v>285</v>
      </c>
      <c r="G1552" s="21">
        <v>370</v>
      </c>
      <c r="H1552" s="34">
        <v>305</v>
      </c>
      <c r="I1552" s="21">
        <v>380</v>
      </c>
      <c r="J1552" s="35">
        <v>310</v>
      </c>
    </row>
    <row r="1553" spans="1:10" ht="25.5">
      <c r="A1553" s="7" t="s">
        <v>2620</v>
      </c>
      <c r="B1553" s="54" t="s">
        <v>2621</v>
      </c>
      <c r="C1553" s="9" t="s">
        <v>758</v>
      </c>
      <c r="D1553" s="58">
        <v>340</v>
      </c>
      <c r="E1553" s="57">
        <v>410</v>
      </c>
      <c r="F1553" s="34">
        <v>340</v>
      </c>
      <c r="G1553" s="21">
        <v>440</v>
      </c>
      <c r="H1553" s="34">
        <v>364</v>
      </c>
      <c r="I1553" s="21">
        <v>450</v>
      </c>
      <c r="J1553" s="35">
        <v>370</v>
      </c>
    </row>
    <row r="1554" spans="1:10">
      <c r="A1554" s="7" t="s">
        <v>2622</v>
      </c>
      <c r="B1554" s="54" t="s">
        <v>2623</v>
      </c>
      <c r="C1554" s="9" t="s">
        <v>296</v>
      </c>
      <c r="D1554" s="58">
        <v>90</v>
      </c>
      <c r="E1554" s="57">
        <v>110</v>
      </c>
      <c r="F1554" s="34">
        <v>90</v>
      </c>
      <c r="G1554" s="21">
        <v>120</v>
      </c>
      <c r="H1554" s="34">
        <v>96</v>
      </c>
      <c r="I1554" s="21">
        <v>120</v>
      </c>
      <c r="J1554" s="35">
        <v>98</v>
      </c>
    </row>
    <row r="1555" spans="1:10" ht="20.100000000000001" customHeight="1">
      <c r="A1555" s="7" t="s">
        <v>2624</v>
      </c>
      <c r="B1555" s="54" t="s">
        <v>2625</v>
      </c>
      <c r="C1555" s="9" t="s">
        <v>758</v>
      </c>
      <c r="D1555" s="58">
        <v>250</v>
      </c>
      <c r="E1555" s="57">
        <v>450</v>
      </c>
      <c r="F1555" s="34">
        <v>368</v>
      </c>
      <c r="G1555" s="21">
        <v>480</v>
      </c>
      <c r="H1555" s="34">
        <v>394</v>
      </c>
      <c r="I1555" s="21">
        <v>490</v>
      </c>
      <c r="J1555" s="35">
        <v>401</v>
      </c>
    </row>
    <row r="1556" spans="1:10" ht="20.100000000000001" customHeight="1">
      <c r="A1556" s="7" t="s">
        <v>2626</v>
      </c>
      <c r="B1556" s="54" t="s">
        <v>2627</v>
      </c>
      <c r="C1556" s="9" t="s">
        <v>758</v>
      </c>
      <c r="D1556" s="58">
        <v>400</v>
      </c>
      <c r="E1556" s="57">
        <v>470</v>
      </c>
      <c r="F1556" s="34">
        <v>390</v>
      </c>
      <c r="G1556" s="21">
        <v>510</v>
      </c>
      <c r="H1556" s="34">
        <v>417</v>
      </c>
      <c r="I1556" s="21">
        <f t="shared" si="121"/>
        <v>510</v>
      </c>
      <c r="J1556" s="35">
        <v>425</v>
      </c>
    </row>
    <row r="1557" spans="1:10" ht="25.5">
      <c r="A1557" s="7" t="s">
        <v>3023</v>
      </c>
      <c r="B1557" s="54" t="s">
        <v>3370</v>
      </c>
      <c r="C1557" s="9" t="s">
        <v>1274</v>
      </c>
      <c r="D1557" s="58">
        <v>680</v>
      </c>
      <c r="E1557" s="57">
        <v>820</v>
      </c>
      <c r="F1557" s="34">
        <v>680</v>
      </c>
      <c r="G1557" s="21">
        <v>880</v>
      </c>
      <c r="H1557" s="34">
        <v>728</v>
      </c>
      <c r="I1557" s="21">
        <v>890</v>
      </c>
      <c r="J1557" s="35">
        <v>741</v>
      </c>
    </row>
    <row r="1558" spans="1:10" ht="20.100000000000001" customHeight="1">
      <c r="A1558" s="7" t="s">
        <v>3024</v>
      </c>
      <c r="B1558" s="54" t="s">
        <v>3371</v>
      </c>
      <c r="C1558" s="9" t="s">
        <v>296</v>
      </c>
      <c r="D1558" s="58">
        <v>57</v>
      </c>
      <c r="E1558" s="57">
        <v>70</v>
      </c>
      <c r="F1558" s="34">
        <v>57</v>
      </c>
      <c r="G1558" s="21">
        <v>80</v>
      </c>
      <c r="H1558" s="34">
        <v>61</v>
      </c>
      <c r="I1558" s="21">
        <v>80</v>
      </c>
      <c r="J1558" s="35">
        <v>62</v>
      </c>
    </row>
    <row r="1559" spans="1:10" ht="20.100000000000001" customHeight="1">
      <c r="A1559" s="7" t="s">
        <v>2628</v>
      </c>
      <c r="B1559" s="54" t="s">
        <v>2629</v>
      </c>
      <c r="C1559" s="9" t="s">
        <v>3421</v>
      </c>
      <c r="D1559" s="58">
        <v>150</v>
      </c>
      <c r="E1559" s="57">
        <v>170</v>
      </c>
      <c r="F1559" s="34">
        <v>140</v>
      </c>
      <c r="G1559" s="21">
        <f t="shared" ref="G1559:G1587" si="122">H1559*1.2</f>
        <v>180</v>
      </c>
      <c r="H1559" s="34">
        <v>150</v>
      </c>
      <c r="I1559" s="21">
        <v>190</v>
      </c>
      <c r="J1559" s="35">
        <v>153</v>
      </c>
    </row>
    <row r="1560" spans="1:10" ht="25.5">
      <c r="A1560" s="7" t="s">
        <v>2630</v>
      </c>
      <c r="B1560" s="54" t="s">
        <v>2631</v>
      </c>
      <c r="C1560" s="9" t="s">
        <v>296</v>
      </c>
      <c r="D1560" s="58">
        <v>9</v>
      </c>
      <c r="E1560" s="57">
        <v>10</v>
      </c>
      <c r="F1560" s="34">
        <v>8</v>
      </c>
      <c r="G1560" s="21">
        <v>20</v>
      </c>
      <c r="H1560" s="34">
        <v>9</v>
      </c>
      <c r="I1560" s="21">
        <v>20</v>
      </c>
      <c r="J1560" s="35">
        <v>9</v>
      </c>
    </row>
    <row r="1561" spans="1:10" s="50" customFormat="1" ht="33" customHeight="1">
      <c r="A1561" s="73" t="s">
        <v>2632</v>
      </c>
      <c r="B1561" s="74" t="s">
        <v>3595</v>
      </c>
      <c r="C1561" s="75" t="s">
        <v>1274</v>
      </c>
      <c r="D1561" s="47">
        <v>150</v>
      </c>
      <c r="E1561" s="57">
        <v>170</v>
      </c>
      <c r="F1561" s="47">
        <v>140</v>
      </c>
      <c r="G1561" s="47">
        <f t="shared" si="122"/>
        <v>180</v>
      </c>
      <c r="H1561" s="47">
        <v>150</v>
      </c>
      <c r="I1561" s="47">
        <v>190</v>
      </c>
      <c r="J1561" s="49">
        <v>153</v>
      </c>
    </row>
    <row r="1562" spans="1:10" s="50" customFormat="1" ht="33" customHeight="1">
      <c r="A1562" s="73" t="s">
        <v>2633</v>
      </c>
      <c r="B1562" s="74" t="s">
        <v>2634</v>
      </c>
      <c r="C1562" s="75" t="s">
        <v>758</v>
      </c>
      <c r="D1562" s="47">
        <v>2200</v>
      </c>
      <c r="E1562" s="57">
        <f>F1562*1.2</f>
        <v>2580</v>
      </c>
      <c r="F1562" s="47">
        <v>2150</v>
      </c>
      <c r="G1562" s="47">
        <f t="shared" si="122"/>
        <v>2760</v>
      </c>
      <c r="H1562" s="47">
        <v>2300</v>
      </c>
      <c r="I1562" s="47">
        <v>2820</v>
      </c>
      <c r="J1562" s="49">
        <v>2344</v>
      </c>
    </row>
    <row r="1563" spans="1:10">
      <c r="A1563" s="7" t="s">
        <v>2635</v>
      </c>
      <c r="B1563" s="54" t="s">
        <v>2636</v>
      </c>
      <c r="C1563" s="9" t="s">
        <v>1274</v>
      </c>
      <c r="D1563" s="58">
        <v>390</v>
      </c>
      <c r="E1563" s="57">
        <v>460</v>
      </c>
      <c r="F1563" s="34">
        <v>380</v>
      </c>
      <c r="G1563" s="21">
        <v>490</v>
      </c>
      <c r="H1563" s="34">
        <v>407</v>
      </c>
      <c r="I1563" s="21">
        <v>500</v>
      </c>
      <c r="J1563" s="35">
        <v>414</v>
      </c>
    </row>
    <row r="1564" spans="1:10" ht="25.5">
      <c r="A1564" s="7" t="s">
        <v>2637</v>
      </c>
      <c r="B1564" s="54" t="s">
        <v>2638</v>
      </c>
      <c r="C1564" s="9" t="s">
        <v>758</v>
      </c>
      <c r="D1564" s="58">
        <v>1900</v>
      </c>
      <c r="E1564" s="57">
        <f t="shared" si="120"/>
        <v>2220</v>
      </c>
      <c r="F1564" s="34">
        <v>1850</v>
      </c>
      <c r="G1564" s="21">
        <v>2380</v>
      </c>
      <c r="H1564" s="34">
        <v>1980</v>
      </c>
      <c r="I1564" s="21">
        <v>2420</v>
      </c>
      <c r="J1564" s="35">
        <v>2017</v>
      </c>
    </row>
    <row r="1565" spans="1:10" ht="25.5">
      <c r="A1565" s="7" t="s">
        <v>2639</v>
      </c>
      <c r="B1565" s="54" t="s">
        <v>3596</v>
      </c>
      <c r="C1565" s="9" t="s">
        <v>3411</v>
      </c>
      <c r="D1565" s="58">
        <v>2700</v>
      </c>
      <c r="E1565" s="57">
        <f t="shared" si="120"/>
        <v>3180</v>
      </c>
      <c r="F1565" s="34">
        <v>2650</v>
      </c>
      <c r="G1565" s="21">
        <v>3410</v>
      </c>
      <c r="H1565" s="34">
        <v>2834</v>
      </c>
      <c r="I1565" s="21">
        <v>3470</v>
      </c>
      <c r="J1565" s="35">
        <v>2890</v>
      </c>
    </row>
    <row r="1566" spans="1:10" ht="20.100000000000001" customHeight="1">
      <c r="A1566" s="7" t="s">
        <v>2640</v>
      </c>
      <c r="B1566" s="54" t="s">
        <v>2641</v>
      </c>
      <c r="C1566" s="9" t="s">
        <v>1274</v>
      </c>
      <c r="D1566" s="58">
        <v>300</v>
      </c>
      <c r="E1566" s="57">
        <v>350</v>
      </c>
      <c r="F1566" s="34">
        <v>290</v>
      </c>
      <c r="G1566" s="21">
        <v>380</v>
      </c>
      <c r="H1566" s="34">
        <v>310</v>
      </c>
      <c r="I1566" s="21">
        <v>380</v>
      </c>
      <c r="J1566" s="35">
        <v>316</v>
      </c>
    </row>
    <row r="1567" spans="1:10" ht="20.100000000000001" customHeight="1">
      <c r="A1567" s="7" t="s">
        <v>3025</v>
      </c>
      <c r="B1567" s="54" t="s">
        <v>3372</v>
      </c>
      <c r="C1567" s="9" t="s">
        <v>758</v>
      </c>
      <c r="D1567" s="58">
        <v>2300</v>
      </c>
      <c r="E1567" s="57">
        <f t="shared" si="120"/>
        <v>2700</v>
      </c>
      <c r="F1567" s="34">
        <v>2250</v>
      </c>
      <c r="G1567" s="21">
        <v>2890</v>
      </c>
      <c r="H1567" s="34">
        <v>2408</v>
      </c>
      <c r="I1567" s="21">
        <v>2950</v>
      </c>
      <c r="J1567" s="35">
        <v>2452</v>
      </c>
    </row>
    <row r="1568" spans="1:10" ht="25.5">
      <c r="A1568" s="7" t="s">
        <v>2642</v>
      </c>
      <c r="B1568" s="54" t="s">
        <v>3597</v>
      </c>
      <c r="C1568" s="9" t="s">
        <v>3411</v>
      </c>
      <c r="D1568" s="58">
        <v>2150</v>
      </c>
      <c r="E1568" s="57">
        <v>2530</v>
      </c>
      <c r="F1568" s="34">
        <v>2108</v>
      </c>
      <c r="G1568" s="21">
        <v>2710</v>
      </c>
      <c r="H1568" s="34">
        <v>2255</v>
      </c>
      <c r="I1568" s="21">
        <f t="shared" si="121"/>
        <v>2760</v>
      </c>
      <c r="J1568" s="35">
        <v>2300</v>
      </c>
    </row>
    <row r="1569" spans="1:10" ht="20.100000000000001" customHeight="1">
      <c r="A1569" s="7" t="s">
        <v>2643</v>
      </c>
      <c r="B1569" s="54" t="s">
        <v>2644</v>
      </c>
      <c r="C1569" s="9" t="s">
        <v>758</v>
      </c>
      <c r="D1569" s="58">
        <v>3800</v>
      </c>
      <c r="E1569" s="57">
        <f t="shared" si="120"/>
        <v>4320</v>
      </c>
      <c r="F1569" s="34">
        <v>3600</v>
      </c>
      <c r="G1569" s="21">
        <v>4630</v>
      </c>
      <c r="H1569" s="34">
        <f t="shared" ref="H1569:H1591" si="123">F1569*1.07</f>
        <v>3852</v>
      </c>
      <c r="I1569" s="21">
        <v>4710</v>
      </c>
      <c r="J1569" s="35">
        <f t="shared" ref="J1569:J1606" si="124">F1569*1.09</f>
        <v>3924.0000000000005</v>
      </c>
    </row>
    <row r="1570" spans="1:10" ht="20.100000000000001" customHeight="1">
      <c r="A1570" s="7" t="s">
        <v>2645</v>
      </c>
      <c r="B1570" s="54" t="s">
        <v>2646</v>
      </c>
      <c r="C1570" s="9" t="s">
        <v>296</v>
      </c>
      <c r="D1570" s="58">
        <v>20</v>
      </c>
      <c r="E1570" s="57">
        <v>30</v>
      </c>
      <c r="F1570" s="34">
        <v>20</v>
      </c>
      <c r="G1570" s="21">
        <v>30</v>
      </c>
      <c r="H1570" s="34">
        <v>21</v>
      </c>
      <c r="I1570" s="21">
        <v>30</v>
      </c>
      <c r="J1570" s="35">
        <v>22</v>
      </c>
    </row>
    <row r="1571" spans="1:10" ht="20.100000000000001" customHeight="1">
      <c r="A1571" s="7" t="s">
        <v>2647</v>
      </c>
      <c r="B1571" s="54" t="s">
        <v>2648</v>
      </c>
      <c r="C1571" s="9" t="s">
        <v>296</v>
      </c>
      <c r="D1571" s="58">
        <v>15</v>
      </c>
      <c r="E1571" s="57">
        <v>20</v>
      </c>
      <c r="F1571" s="34">
        <v>15</v>
      </c>
      <c r="G1571" s="21">
        <v>20</v>
      </c>
      <c r="H1571" s="34">
        <v>16</v>
      </c>
      <c r="I1571" s="21">
        <v>20</v>
      </c>
      <c r="J1571" s="35">
        <v>16</v>
      </c>
    </row>
    <row r="1572" spans="1:10" ht="20.100000000000001" customHeight="1">
      <c r="A1572" s="7" t="s">
        <v>2649</v>
      </c>
      <c r="B1572" s="54" t="s">
        <v>2650</v>
      </c>
      <c r="C1572" s="9" t="s">
        <v>296</v>
      </c>
      <c r="D1572" s="58">
        <v>340</v>
      </c>
      <c r="E1572" s="57">
        <v>400</v>
      </c>
      <c r="F1572" s="34">
        <v>330</v>
      </c>
      <c r="G1572" s="21">
        <v>430</v>
      </c>
      <c r="H1572" s="34">
        <v>353</v>
      </c>
      <c r="I1572" s="21">
        <v>440</v>
      </c>
      <c r="J1572" s="35">
        <v>360</v>
      </c>
    </row>
    <row r="1573" spans="1:10" ht="20.100000000000001" customHeight="1">
      <c r="A1573" s="7" t="s">
        <v>2651</v>
      </c>
      <c r="B1573" s="54" t="s">
        <v>2652</v>
      </c>
      <c r="C1573" s="9" t="s">
        <v>758</v>
      </c>
      <c r="D1573" s="58">
        <v>195</v>
      </c>
      <c r="E1573" s="57">
        <v>210</v>
      </c>
      <c r="F1573" s="34">
        <v>170</v>
      </c>
      <c r="G1573" s="21">
        <v>220</v>
      </c>
      <c r="H1573" s="34">
        <v>182</v>
      </c>
      <c r="I1573" s="21">
        <v>230</v>
      </c>
      <c r="J1573" s="35">
        <v>185</v>
      </c>
    </row>
    <row r="1574" spans="1:10" ht="25.5">
      <c r="A1574" s="7" t="s">
        <v>2653</v>
      </c>
      <c r="B1574" s="54" t="s">
        <v>2654</v>
      </c>
      <c r="C1574" s="9" t="s">
        <v>1274</v>
      </c>
      <c r="D1574" s="58">
        <v>35</v>
      </c>
      <c r="E1574" s="57">
        <v>40</v>
      </c>
      <c r="F1574" s="34">
        <v>30</v>
      </c>
      <c r="G1574" s="21">
        <v>40</v>
      </c>
      <c r="H1574" s="34">
        <v>32</v>
      </c>
      <c r="I1574" s="21">
        <v>40</v>
      </c>
      <c r="J1574" s="35">
        <v>33</v>
      </c>
    </row>
    <row r="1575" spans="1:10" ht="25.5">
      <c r="A1575" s="7" t="s">
        <v>2655</v>
      </c>
      <c r="B1575" s="54" t="s">
        <v>3598</v>
      </c>
      <c r="C1575" s="9" t="s">
        <v>1274</v>
      </c>
      <c r="D1575" s="58">
        <v>44</v>
      </c>
      <c r="E1575" s="57">
        <v>50</v>
      </c>
      <c r="F1575" s="34">
        <v>40</v>
      </c>
      <c r="G1575" s="21">
        <v>60</v>
      </c>
      <c r="H1575" s="34">
        <v>43</v>
      </c>
      <c r="I1575" s="21">
        <v>60</v>
      </c>
      <c r="J1575" s="35">
        <v>44</v>
      </c>
    </row>
    <row r="1576" spans="1:10" ht="25.5">
      <c r="A1576" s="7" t="s">
        <v>2656</v>
      </c>
      <c r="B1576" s="54" t="s">
        <v>3599</v>
      </c>
      <c r="C1576" s="9" t="s">
        <v>1274</v>
      </c>
      <c r="D1576" s="58">
        <v>27</v>
      </c>
      <c r="E1576" s="57">
        <f t="shared" si="120"/>
        <v>30</v>
      </c>
      <c r="F1576" s="34">
        <v>25</v>
      </c>
      <c r="G1576" s="21">
        <v>40</v>
      </c>
      <c r="H1576" s="34">
        <v>26</v>
      </c>
      <c r="I1576" s="21">
        <v>40</v>
      </c>
      <c r="J1576" s="35">
        <v>27</v>
      </c>
    </row>
    <row r="1577" spans="1:10" ht="20.100000000000001" customHeight="1">
      <c r="A1577" s="7" t="s">
        <v>2657</v>
      </c>
      <c r="B1577" s="54" t="s">
        <v>2658</v>
      </c>
      <c r="C1577" s="9" t="s">
        <v>296</v>
      </c>
      <c r="D1577" s="58">
        <v>2</v>
      </c>
      <c r="E1577" s="57">
        <v>10</v>
      </c>
      <c r="F1577" s="34">
        <v>2</v>
      </c>
      <c r="G1577" s="21">
        <v>10</v>
      </c>
      <c r="H1577" s="34">
        <v>2</v>
      </c>
      <c r="I1577" s="21">
        <v>10</v>
      </c>
      <c r="J1577" s="35">
        <v>2</v>
      </c>
    </row>
    <row r="1578" spans="1:10" ht="20.100000000000001" customHeight="1">
      <c r="A1578" s="7" t="s">
        <v>2659</v>
      </c>
      <c r="B1578" s="54" t="s">
        <v>2660</v>
      </c>
      <c r="C1578" s="9" t="s">
        <v>3422</v>
      </c>
      <c r="D1578" s="58">
        <v>80</v>
      </c>
      <c r="E1578" s="57">
        <f t="shared" si="120"/>
        <v>90</v>
      </c>
      <c r="F1578" s="34">
        <v>75</v>
      </c>
      <c r="G1578" s="21">
        <v>100</v>
      </c>
      <c r="H1578" s="34">
        <v>80</v>
      </c>
      <c r="I1578" s="21">
        <v>100</v>
      </c>
      <c r="J1578" s="35">
        <v>80</v>
      </c>
    </row>
    <row r="1579" spans="1:10" ht="20.100000000000001" customHeight="1">
      <c r="A1579" s="7" t="s">
        <v>2661</v>
      </c>
      <c r="B1579" s="54" t="s">
        <v>2662</v>
      </c>
      <c r="C1579" s="9" t="s">
        <v>758</v>
      </c>
      <c r="D1579" s="58">
        <v>850</v>
      </c>
      <c r="E1579" s="57">
        <f t="shared" si="120"/>
        <v>1020</v>
      </c>
      <c r="F1579" s="34">
        <v>850</v>
      </c>
      <c r="G1579" s="21">
        <v>1100</v>
      </c>
      <c r="H1579" s="34">
        <v>910</v>
      </c>
      <c r="I1579" s="21">
        <v>1120</v>
      </c>
      <c r="J1579" s="35">
        <v>926</v>
      </c>
    </row>
    <row r="1580" spans="1:10" ht="20.100000000000001" customHeight="1">
      <c r="A1580" s="7" t="s">
        <v>2663</v>
      </c>
      <c r="B1580" s="54" t="s">
        <v>2664</v>
      </c>
      <c r="C1580" s="9" t="s">
        <v>758</v>
      </c>
      <c r="D1580" s="58">
        <v>880</v>
      </c>
      <c r="E1580" s="57">
        <v>1060</v>
      </c>
      <c r="F1580" s="34">
        <v>880</v>
      </c>
      <c r="G1580" s="21">
        <v>1130</v>
      </c>
      <c r="H1580" s="34">
        <v>940</v>
      </c>
      <c r="I1580" s="21">
        <v>1160</v>
      </c>
      <c r="J1580" s="35">
        <v>960</v>
      </c>
    </row>
    <row r="1581" spans="1:10" ht="20.100000000000001" customHeight="1">
      <c r="A1581" s="7" t="s">
        <v>2665</v>
      </c>
      <c r="B1581" s="54" t="s">
        <v>2666</v>
      </c>
      <c r="C1581" s="9" t="s">
        <v>758</v>
      </c>
      <c r="D1581" s="58">
        <v>500</v>
      </c>
      <c r="E1581" s="57">
        <v>590</v>
      </c>
      <c r="F1581" s="34">
        <v>490</v>
      </c>
      <c r="G1581" s="21">
        <v>630</v>
      </c>
      <c r="H1581" s="34">
        <v>524</v>
      </c>
      <c r="I1581" s="21">
        <v>650</v>
      </c>
      <c r="J1581" s="35">
        <v>534</v>
      </c>
    </row>
    <row r="1582" spans="1:10" ht="20.100000000000001" customHeight="1">
      <c r="A1582" s="7" t="s">
        <v>2667</v>
      </c>
      <c r="B1582" s="54" t="s">
        <v>2668</v>
      </c>
      <c r="C1582" s="9" t="s">
        <v>758</v>
      </c>
      <c r="D1582" s="58">
        <v>380</v>
      </c>
      <c r="E1582" s="57">
        <v>460</v>
      </c>
      <c r="F1582" s="34">
        <v>380</v>
      </c>
      <c r="G1582" s="21">
        <v>500</v>
      </c>
      <c r="H1582" s="34">
        <v>410</v>
      </c>
      <c r="I1582" s="21">
        <v>500</v>
      </c>
      <c r="J1582" s="35">
        <v>415</v>
      </c>
    </row>
    <row r="1583" spans="1:10" ht="25.5">
      <c r="A1583" s="7" t="s">
        <v>2669</v>
      </c>
      <c r="B1583" s="54" t="s">
        <v>2670</v>
      </c>
      <c r="C1583" s="9" t="s">
        <v>758</v>
      </c>
      <c r="D1583" s="58">
        <v>2200</v>
      </c>
      <c r="E1583" s="57">
        <f>F1583*1.2</f>
        <v>2580</v>
      </c>
      <c r="F1583" s="34">
        <v>2150</v>
      </c>
      <c r="G1583" s="21">
        <f t="shared" si="122"/>
        <v>2760</v>
      </c>
      <c r="H1583" s="34">
        <v>2300</v>
      </c>
      <c r="I1583" s="21">
        <v>2820</v>
      </c>
      <c r="J1583" s="35">
        <v>2345</v>
      </c>
    </row>
    <row r="1584" spans="1:10" ht="20.100000000000001" customHeight="1">
      <c r="A1584" s="7" t="s">
        <v>2671</v>
      </c>
      <c r="B1584" s="54" t="s">
        <v>2672</v>
      </c>
      <c r="C1584" s="9" t="s">
        <v>3343</v>
      </c>
      <c r="D1584" s="58">
        <v>20</v>
      </c>
      <c r="E1584" s="57">
        <v>30</v>
      </c>
      <c r="F1584" s="34">
        <v>17</v>
      </c>
      <c r="G1584" s="21">
        <v>30</v>
      </c>
      <c r="H1584" s="34">
        <v>18</v>
      </c>
      <c r="I1584" s="21">
        <v>30</v>
      </c>
      <c r="J1584" s="35">
        <v>19</v>
      </c>
    </row>
    <row r="1585" spans="1:10" ht="25.5">
      <c r="A1585" s="7" t="s">
        <v>2673</v>
      </c>
      <c r="B1585" s="54" t="s">
        <v>3600</v>
      </c>
      <c r="C1585" s="9" t="s">
        <v>3343</v>
      </c>
      <c r="D1585" s="58">
        <v>365</v>
      </c>
      <c r="E1585" s="57">
        <v>440</v>
      </c>
      <c r="F1585" s="34">
        <v>365</v>
      </c>
      <c r="G1585" s="21">
        <v>470</v>
      </c>
      <c r="H1585" s="34">
        <v>390</v>
      </c>
      <c r="I1585" s="21">
        <f t="shared" si="121"/>
        <v>480</v>
      </c>
      <c r="J1585" s="35">
        <v>400</v>
      </c>
    </row>
    <row r="1586" spans="1:10" ht="25.5">
      <c r="A1586" s="7" t="s">
        <v>2674</v>
      </c>
      <c r="B1586" s="54" t="s">
        <v>3601</v>
      </c>
      <c r="C1586" s="9" t="s">
        <v>3343</v>
      </c>
      <c r="D1586" s="58">
        <v>400</v>
      </c>
      <c r="E1586" s="57">
        <v>440</v>
      </c>
      <c r="F1586" s="34">
        <v>365</v>
      </c>
      <c r="G1586" s="21">
        <v>470</v>
      </c>
      <c r="H1586" s="34">
        <v>390</v>
      </c>
      <c r="I1586" s="21">
        <f t="shared" si="121"/>
        <v>480</v>
      </c>
      <c r="J1586" s="35">
        <v>400</v>
      </c>
    </row>
    <row r="1587" spans="1:10" ht="25.5">
      <c r="A1587" s="7" t="s">
        <v>2675</v>
      </c>
      <c r="B1587" s="56" t="s">
        <v>2679</v>
      </c>
      <c r="C1587" s="12" t="s">
        <v>1274</v>
      </c>
      <c r="D1587" s="58">
        <v>360</v>
      </c>
      <c r="E1587" s="57">
        <f t="shared" si="120"/>
        <v>420</v>
      </c>
      <c r="F1587" s="34">
        <v>350</v>
      </c>
      <c r="G1587" s="21">
        <f t="shared" si="122"/>
        <v>450</v>
      </c>
      <c r="H1587" s="34">
        <v>375</v>
      </c>
      <c r="I1587" s="21">
        <v>460</v>
      </c>
      <c r="J1587" s="35">
        <v>382</v>
      </c>
    </row>
    <row r="1588" spans="1:10" ht="25.5">
      <c r="A1588" s="7" t="s">
        <v>2676</v>
      </c>
      <c r="B1588" s="54" t="s">
        <v>3602</v>
      </c>
      <c r="C1588" s="9" t="s">
        <v>3411</v>
      </c>
      <c r="D1588" s="58">
        <v>2150</v>
      </c>
      <c r="E1588" s="57">
        <f t="shared" si="120"/>
        <v>2520</v>
      </c>
      <c r="F1588" s="34">
        <v>2100</v>
      </c>
      <c r="G1588" s="21">
        <v>2700</v>
      </c>
      <c r="H1588" s="34">
        <f t="shared" si="123"/>
        <v>2247</v>
      </c>
      <c r="I1588" s="21">
        <v>2750</v>
      </c>
      <c r="J1588" s="35">
        <f t="shared" si="124"/>
        <v>2289</v>
      </c>
    </row>
    <row r="1589" spans="1:10" ht="25.5">
      <c r="A1589" s="7" t="s">
        <v>2677</v>
      </c>
      <c r="B1589" s="54" t="s">
        <v>3603</v>
      </c>
      <c r="C1589" s="9" t="s">
        <v>3411</v>
      </c>
      <c r="D1589" s="58">
        <v>2600</v>
      </c>
      <c r="E1589" s="57">
        <f t="shared" si="120"/>
        <v>3120</v>
      </c>
      <c r="F1589" s="34">
        <v>2600</v>
      </c>
      <c r="G1589" s="21">
        <v>3340</v>
      </c>
      <c r="H1589" s="34">
        <f t="shared" si="123"/>
        <v>2782</v>
      </c>
      <c r="I1589" s="21">
        <v>3400</v>
      </c>
      <c r="J1589" s="35">
        <f t="shared" si="124"/>
        <v>2834</v>
      </c>
    </row>
    <row r="1590" spans="1:10" ht="25.5">
      <c r="A1590" s="7" t="s">
        <v>2678</v>
      </c>
      <c r="B1590" s="54" t="s">
        <v>2680</v>
      </c>
      <c r="C1590" s="9" t="s">
        <v>3411</v>
      </c>
      <c r="D1590" s="58">
        <v>840</v>
      </c>
      <c r="E1590" s="57">
        <v>1000</v>
      </c>
      <c r="F1590" s="34">
        <v>830</v>
      </c>
      <c r="G1590" s="21">
        <v>1070</v>
      </c>
      <c r="H1590" s="34">
        <v>888</v>
      </c>
      <c r="I1590" s="21">
        <v>1090</v>
      </c>
      <c r="J1590" s="35">
        <v>904</v>
      </c>
    </row>
    <row r="1591" spans="1:10" ht="38.25">
      <c r="A1591" s="7" t="s">
        <v>2681</v>
      </c>
      <c r="B1591" s="54" t="s">
        <v>3604</v>
      </c>
      <c r="C1591" s="9" t="s">
        <v>3419</v>
      </c>
      <c r="D1591" s="58">
        <v>1050</v>
      </c>
      <c r="E1591" s="57">
        <f t="shared" si="120"/>
        <v>1200</v>
      </c>
      <c r="F1591" s="34">
        <v>1000</v>
      </c>
      <c r="G1591" s="21">
        <v>1290</v>
      </c>
      <c r="H1591" s="34">
        <f t="shared" si="123"/>
        <v>1070</v>
      </c>
      <c r="I1591" s="21">
        <v>1310</v>
      </c>
      <c r="J1591" s="35">
        <f t="shared" si="124"/>
        <v>1090</v>
      </c>
    </row>
    <row r="1592" spans="1:10" ht="25.5">
      <c r="A1592" s="7" t="s">
        <v>2682</v>
      </c>
      <c r="B1592" s="54" t="s">
        <v>2683</v>
      </c>
      <c r="C1592" s="9" t="s">
        <v>3411</v>
      </c>
      <c r="D1592" s="58">
        <v>5300</v>
      </c>
      <c r="E1592" s="57">
        <f t="shared" si="120"/>
        <v>6300</v>
      </c>
      <c r="F1592" s="34">
        <v>5250</v>
      </c>
      <c r="G1592" s="21">
        <v>6750</v>
      </c>
      <c r="H1592" s="34">
        <v>5618</v>
      </c>
      <c r="I1592" s="21">
        <v>6870</v>
      </c>
      <c r="J1592" s="35">
        <v>5723</v>
      </c>
    </row>
    <row r="1593" spans="1:10" ht="20.100000000000001" customHeight="1">
      <c r="A1593" s="7" t="s">
        <v>2684</v>
      </c>
      <c r="B1593" s="54" t="s">
        <v>2685</v>
      </c>
      <c r="C1593" s="9" t="s">
        <v>3410</v>
      </c>
      <c r="D1593" s="58">
        <v>750</v>
      </c>
      <c r="E1593" s="57">
        <f t="shared" si="120"/>
        <v>840</v>
      </c>
      <c r="F1593" s="34">
        <v>700</v>
      </c>
      <c r="G1593" s="21">
        <v>900</v>
      </c>
      <c r="H1593" s="34">
        <f>F1593*1.07</f>
        <v>749</v>
      </c>
      <c r="I1593" s="21">
        <v>920</v>
      </c>
      <c r="J1593" s="35">
        <f t="shared" si="124"/>
        <v>763</v>
      </c>
    </row>
    <row r="1594" spans="1:10" ht="20.100000000000001" customHeight="1">
      <c r="A1594" s="7" t="s">
        <v>2686</v>
      </c>
      <c r="B1594" s="54" t="s">
        <v>2687</v>
      </c>
      <c r="C1594" s="9" t="s">
        <v>758</v>
      </c>
      <c r="D1594" s="58">
        <v>21500</v>
      </c>
      <c r="E1594" s="57">
        <f t="shared" si="120"/>
        <v>25200</v>
      </c>
      <c r="F1594" s="34">
        <v>21000</v>
      </c>
      <c r="G1594" s="21">
        <v>26970</v>
      </c>
      <c r="H1594" s="34">
        <f t="shared" ref="H1594:H1629" si="125">F1594*1.07</f>
        <v>22470</v>
      </c>
      <c r="I1594" s="21">
        <v>27470</v>
      </c>
      <c r="J1594" s="35">
        <f t="shared" si="124"/>
        <v>22890</v>
      </c>
    </row>
    <row r="1595" spans="1:10" ht="25.5">
      <c r="A1595" s="7" t="s">
        <v>2688</v>
      </c>
      <c r="B1595" s="54" t="s">
        <v>3605</v>
      </c>
      <c r="C1595" s="9" t="s">
        <v>3419</v>
      </c>
      <c r="D1595" s="58">
        <v>280</v>
      </c>
      <c r="E1595" s="57">
        <v>320</v>
      </c>
      <c r="F1595" s="34">
        <v>260</v>
      </c>
      <c r="G1595" s="21">
        <v>340</v>
      </c>
      <c r="H1595" s="34">
        <v>278</v>
      </c>
      <c r="I1595" s="21">
        <v>340</v>
      </c>
      <c r="J1595" s="35">
        <v>283</v>
      </c>
    </row>
    <row r="1596" spans="1:10" ht="20.100000000000001" customHeight="1">
      <c r="A1596" s="7" t="s">
        <v>2689</v>
      </c>
      <c r="B1596" s="54" t="s">
        <v>2690</v>
      </c>
      <c r="C1596" s="9" t="s">
        <v>3419</v>
      </c>
      <c r="D1596" s="58">
        <v>65</v>
      </c>
      <c r="E1596" s="57">
        <v>80</v>
      </c>
      <c r="F1596" s="34">
        <v>65</v>
      </c>
      <c r="G1596" s="21">
        <v>90</v>
      </c>
      <c r="H1596" s="34">
        <v>70</v>
      </c>
      <c r="I1596" s="21">
        <v>90</v>
      </c>
      <c r="J1596" s="35">
        <v>71</v>
      </c>
    </row>
    <row r="1597" spans="1:10" ht="20.100000000000001" customHeight="1">
      <c r="A1597" s="7" t="s">
        <v>2691</v>
      </c>
      <c r="B1597" s="54" t="s">
        <v>2692</v>
      </c>
      <c r="C1597" s="9" t="s">
        <v>296</v>
      </c>
      <c r="D1597" s="58">
        <v>5200</v>
      </c>
      <c r="E1597" s="57">
        <f t="shared" ref="E1597:E1632" si="126">F1597*1.2</f>
        <v>6000</v>
      </c>
      <c r="F1597" s="34">
        <v>5000</v>
      </c>
      <c r="G1597" s="21">
        <f t="shared" ref="G1597:G1661" si="127">H1597*1.2</f>
        <v>6420</v>
      </c>
      <c r="H1597" s="34">
        <f t="shared" si="125"/>
        <v>5350</v>
      </c>
      <c r="I1597" s="21">
        <f t="shared" ref="I1597:I1657" si="128">J1597*1.2</f>
        <v>6540</v>
      </c>
      <c r="J1597" s="35">
        <f t="shared" si="124"/>
        <v>5450</v>
      </c>
    </row>
    <row r="1598" spans="1:10" ht="25.5">
      <c r="A1598" s="7" t="s">
        <v>2693</v>
      </c>
      <c r="B1598" s="54" t="s">
        <v>3606</v>
      </c>
      <c r="C1598" s="9" t="s">
        <v>3419</v>
      </c>
      <c r="D1598" s="58">
        <v>340</v>
      </c>
      <c r="E1598" s="57">
        <v>400</v>
      </c>
      <c r="F1598" s="34">
        <v>330</v>
      </c>
      <c r="G1598" s="21">
        <v>430</v>
      </c>
      <c r="H1598" s="34">
        <v>353</v>
      </c>
      <c r="I1598" s="21">
        <v>440</v>
      </c>
      <c r="J1598" s="35">
        <v>360</v>
      </c>
    </row>
    <row r="1599" spans="1:10" ht="25.5">
      <c r="A1599" s="7" t="s">
        <v>3026</v>
      </c>
      <c r="B1599" s="54" t="s">
        <v>3373</v>
      </c>
      <c r="C1599" s="9" t="s">
        <v>758</v>
      </c>
      <c r="D1599" s="58">
        <v>2400</v>
      </c>
      <c r="E1599" s="57">
        <f t="shared" si="126"/>
        <v>2820</v>
      </c>
      <c r="F1599" s="34">
        <v>2350</v>
      </c>
      <c r="G1599" s="21">
        <v>3020</v>
      </c>
      <c r="H1599" s="34">
        <v>2515</v>
      </c>
      <c r="I1599" s="21">
        <v>3080</v>
      </c>
      <c r="J1599" s="35">
        <v>2562</v>
      </c>
    </row>
    <row r="1600" spans="1:10" ht="25.5">
      <c r="A1600" s="7" t="s">
        <v>3027</v>
      </c>
      <c r="B1600" s="54" t="s">
        <v>3374</v>
      </c>
      <c r="C1600" s="9" t="s">
        <v>1274</v>
      </c>
      <c r="D1600" s="58">
        <v>380</v>
      </c>
      <c r="E1600" s="57">
        <f t="shared" si="126"/>
        <v>420</v>
      </c>
      <c r="F1600" s="34">
        <v>350</v>
      </c>
      <c r="G1600" s="21">
        <f t="shared" si="127"/>
        <v>450</v>
      </c>
      <c r="H1600" s="34">
        <v>375</v>
      </c>
      <c r="I1600" s="21">
        <v>460</v>
      </c>
      <c r="J1600" s="35">
        <v>382</v>
      </c>
    </row>
    <row r="1601" spans="1:10" ht="25.5">
      <c r="A1601" s="7" t="s">
        <v>3028</v>
      </c>
      <c r="B1601" s="54" t="s">
        <v>3375</v>
      </c>
      <c r="C1601" s="9" t="s">
        <v>758</v>
      </c>
      <c r="D1601" s="58">
        <v>2600</v>
      </c>
      <c r="E1601" s="57">
        <f t="shared" si="126"/>
        <v>2940</v>
      </c>
      <c r="F1601" s="34">
        <v>2450</v>
      </c>
      <c r="G1601" s="21">
        <v>3150</v>
      </c>
      <c r="H1601" s="34">
        <v>2622</v>
      </c>
      <c r="I1601" s="21">
        <v>3210</v>
      </c>
      <c r="J1601" s="35">
        <v>2670</v>
      </c>
    </row>
    <row r="1602" spans="1:10" ht="20.100000000000001" customHeight="1">
      <c r="A1602" s="7" t="s">
        <v>2694</v>
      </c>
      <c r="B1602" s="54" t="s">
        <v>2695</v>
      </c>
      <c r="C1602" s="9" t="s">
        <v>296</v>
      </c>
      <c r="D1602" s="58">
        <v>180</v>
      </c>
      <c r="E1602" s="57">
        <v>200</v>
      </c>
      <c r="F1602" s="34">
        <v>160</v>
      </c>
      <c r="G1602" s="21">
        <v>210</v>
      </c>
      <c r="H1602" s="34">
        <v>170</v>
      </c>
      <c r="I1602" s="21">
        <f t="shared" si="128"/>
        <v>210</v>
      </c>
      <c r="J1602" s="35">
        <v>175</v>
      </c>
    </row>
    <row r="1603" spans="1:10" ht="20.100000000000001" customHeight="1">
      <c r="A1603" s="7" t="s">
        <v>2696</v>
      </c>
      <c r="B1603" s="54" t="s">
        <v>2697</v>
      </c>
      <c r="C1603" s="9" t="s">
        <v>296</v>
      </c>
      <c r="D1603" s="58">
        <v>120</v>
      </c>
      <c r="E1603" s="57">
        <v>140</v>
      </c>
      <c r="F1603" s="34">
        <v>110</v>
      </c>
      <c r="G1603" s="21">
        <v>150</v>
      </c>
      <c r="H1603" s="34">
        <v>118</v>
      </c>
      <c r="I1603" s="21">
        <v>150</v>
      </c>
      <c r="J1603" s="35">
        <v>120</v>
      </c>
    </row>
    <row r="1604" spans="1:10" ht="20.100000000000001" customHeight="1">
      <c r="A1604" s="7" t="s">
        <v>2698</v>
      </c>
      <c r="B1604" s="54" t="s">
        <v>2699</v>
      </c>
      <c r="C1604" s="9" t="s">
        <v>296</v>
      </c>
      <c r="D1604" s="58">
        <v>55</v>
      </c>
      <c r="E1604" s="57">
        <f t="shared" si="126"/>
        <v>60</v>
      </c>
      <c r="F1604" s="34">
        <v>50</v>
      </c>
      <c r="G1604" s="21">
        <v>70</v>
      </c>
      <c r="H1604" s="34">
        <v>54</v>
      </c>
      <c r="I1604" s="21">
        <v>70</v>
      </c>
      <c r="J1604" s="35">
        <v>55</v>
      </c>
    </row>
    <row r="1605" spans="1:10" ht="20.100000000000001" customHeight="1">
      <c r="A1605" s="7" t="s">
        <v>2700</v>
      </c>
      <c r="B1605" s="54" t="s">
        <v>2701</v>
      </c>
      <c r="C1605" s="9" t="s">
        <v>296</v>
      </c>
      <c r="D1605" s="58">
        <v>90</v>
      </c>
      <c r="E1605" s="57">
        <v>110</v>
      </c>
      <c r="F1605" s="34">
        <v>85</v>
      </c>
      <c r="G1605" s="21">
        <v>110</v>
      </c>
      <c r="H1605" s="34">
        <v>90</v>
      </c>
      <c r="I1605" s="21">
        <v>110</v>
      </c>
      <c r="J1605" s="35">
        <v>92</v>
      </c>
    </row>
    <row r="1606" spans="1:10" ht="20.100000000000001" customHeight="1">
      <c r="A1606" s="7" t="s">
        <v>2702</v>
      </c>
      <c r="B1606" s="54" t="s">
        <v>2703</v>
      </c>
      <c r="C1606" s="9" t="s">
        <v>296</v>
      </c>
      <c r="D1606" s="58">
        <v>110</v>
      </c>
      <c r="E1606" s="57">
        <f t="shared" si="126"/>
        <v>120</v>
      </c>
      <c r="F1606" s="34">
        <v>100</v>
      </c>
      <c r="G1606" s="21">
        <v>130</v>
      </c>
      <c r="H1606" s="34">
        <f t="shared" si="125"/>
        <v>107</v>
      </c>
      <c r="I1606" s="21">
        <v>130</v>
      </c>
      <c r="J1606" s="35">
        <f t="shared" si="124"/>
        <v>109.00000000000001</v>
      </c>
    </row>
    <row r="1607" spans="1:10" ht="25.5">
      <c r="A1607" s="7" t="s">
        <v>2704</v>
      </c>
      <c r="B1607" s="54" t="s">
        <v>2705</v>
      </c>
      <c r="C1607" s="9" t="s">
        <v>296</v>
      </c>
      <c r="D1607" s="58">
        <v>250</v>
      </c>
      <c r="E1607" s="57">
        <v>280</v>
      </c>
      <c r="F1607" s="34">
        <v>230</v>
      </c>
      <c r="G1607" s="21">
        <v>300</v>
      </c>
      <c r="H1607" s="34">
        <v>246</v>
      </c>
      <c r="I1607" s="21">
        <f t="shared" si="128"/>
        <v>300</v>
      </c>
      <c r="J1607" s="35">
        <v>250</v>
      </c>
    </row>
    <row r="1608" spans="1:10" ht="25.5">
      <c r="A1608" s="7" t="s">
        <v>2706</v>
      </c>
      <c r="B1608" s="54" t="s">
        <v>2707</v>
      </c>
      <c r="C1608" s="9" t="s">
        <v>296</v>
      </c>
      <c r="D1608" s="58">
        <v>300</v>
      </c>
      <c r="E1608" s="57">
        <v>350</v>
      </c>
      <c r="F1608" s="34">
        <v>290</v>
      </c>
      <c r="G1608" s="21">
        <v>380</v>
      </c>
      <c r="H1608" s="34">
        <v>310</v>
      </c>
      <c r="I1608" s="21">
        <v>380</v>
      </c>
      <c r="J1608" s="35">
        <v>316</v>
      </c>
    </row>
    <row r="1609" spans="1:10" ht="25.5">
      <c r="A1609" s="7" t="s">
        <v>2708</v>
      </c>
      <c r="B1609" s="54" t="s">
        <v>2709</v>
      </c>
      <c r="C1609" s="9" t="s">
        <v>296</v>
      </c>
      <c r="D1609" s="58">
        <v>380</v>
      </c>
      <c r="E1609" s="57">
        <v>450</v>
      </c>
      <c r="F1609" s="34">
        <v>370</v>
      </c>
      <c r="G1609" s="21">
        <v>480</v>
      </c>
      <c r="H1609" s="34">
        <v>396</v>
      </c>
      <c r="I1609" s="21">
        <v>490</v>
      </c>
      <c r="J1609" s="35">
        <v>403</v>
      </c>
    </row>
    <row r="1610" spans="1:10" ht="25.5">
      <c r="A1610" s="7" t="s">
        <v>2710</v>
      </c>
      <c r="B1610" s="54" t="s">
        <v>2711</v>
      </c>
      <c r="C1610" s="9" t="s">
        <v>296</v>
      </c>
      <c r="D1610" s="58">
        <v>440</v>
      </c>
      <c r="E1610" s="57">
        <v>510</v>
      </c>
      <c r="F1610" s="34">
        <v>420</v>
      </c>
      <c r="G1610" s="21">
        <v>550</v>
      </c>
      <c r="H1610" s="34">
        <v>450</v>
      </c>
      <c r="I1610" s="21">
        <v>550</v>
      </c>
      <c r="J1610" s="35">
        <v>458</v>
      </c>
    </row>
    <row r="1611" spans="1:10" ht="25.5">
      <c r="A1611" s="7" t="s">
        <v>2712</v>
      </c>
      <c r="B1611" s="54" t="s">
        <v>2713</v>
      </c>
      <c r="C1611" s="9" t="s">
        <v>296</v>
      </c>
      <c r="D1611" s="58">
        <v>550</v>
      </c>
      <c r="E1611" s="57">
        <v>520</v>
      </c>
      <c r="F1611" s="34">
        <v>430</v>
      </c>
      <c r="G1611" s="21">
        <v>560</v>
      </c>
      <c r="H1611" s="34">
        <v>460</v>
      </c>
      <c r="I1611" s="21">
        <v>570</v>
      </c>
      <c r="J1611" s="35">
        <v>468</v>
      </c>
    </row>
    <row r="1612" spans="1:10" ht="20.100000000000001" customHeight="1">
      <c r="A1612" s="7" t="s">
        <v>3029</v>
      </c>
      <c r="B1612" s="54" t="s">
        <v>3376</v>
      </c>
      <c r="C1612" s="9" t="s">
        <v>1274</v>
      </c>
      <c r="D1612" s="58">
        <v>175</v>
      </c>
      <c r="E1612" s="57">
        <v>200</v>
      </c>
      <c r="F1612" s="34">
        <v>165</v>
      </c>
      <c r="G1612" s="21">
        <v>220</v>
      </c>
      <c r="H1612" s="34">
        <v>177</v>
      </c>
      <c r="I1612" s="21">
        <v>220</v>
      </c>
      <c r="J1612" s="35">
        <v>180</v>
      </c>
    </row>
    <row r="1613" spans="1:10" ht="25.5">
      <c r="A1613" s="7" t="s">
        <v>3030</v>
      </c>
      <c r="B1613" s="54" t="s">
        <v>3377</v>
      </c>
      <c r="C1613" s="9" t="s">
        <v>1274</v>
      </c>
      <c r="D1613" s="58">
        <v>175</v>
      </c>
      <c r="E1613" s="57">
        <f t="shared" si="126"/>
        <v>180</v>
      </c>
      <c r="F1613" s="34">
        <v>150</v>
      </c>
      <c r="G1613" s="21">
        <v>200</v>
      </c>
      <c r="H1613" s="34">
        <v>160</v>
      </c>
      <c r="I1613" s="21">
        <v>200</v>
      </c>
      <c r="J1613" s="35">
        <v>164</v>
      </c>
    </row>
    <row r="1614" spans="1:10" ht="25.5">
      <c r="A1614" s="7" t="s">
        <v>3031</v>
      </c>
      <c r="B1614" s="54" t="s">
        <v>3378</v>
      </c>
      <c r="C1614" s="9" t="s">
        <v>1274</v>
      </c>
      <c r="D1614" s="58">
        <v>195</v>
      </c>
      <c r="E1614" s="57">
        <v>230</v>
      </c>
      <c r="F1614" s="34">
        <v>185</v>
      </c>
      <c r="G1614" s="21">
        <v>240</v>
      </c>
      <c r="H1614" s="34">
        <v>198</v>
      </c>
      <c r="I1614" s="21">
        <f t="shared" si="128"/>
        <v>240</v>
      </c>
      <c r="J1614" s="35">
        <v>200</v>
      </c>
    </row>
    <row r="1615" spans="1:10" ht="27" customHeight="1">
      <c r="A1615" s="7" t="s">
        <v>3032</v>
      </c>
      <c r="B1615" s="54" t="s">
        <v>3379</v>
      </c>
      <c r="C1615" s="9" t="s">
        <v>1274</v>
      </c>
      <c r="D1615" s="58">
        <v>54</v>
      </c>
      <c r="E1615" s="57">
        <f t="shared" si="126"/>
        <v>60</v>
      </c>
      <c r="F1615" s="34">
        <v>50</v>
      </c>
      <c r="G1615" s="21">
        <v>70</v>
      </c>
      <c r="H1615" s="34">
        <v>53</v>
      </c>
      <c r="I1615" s="21">
        <v>70</v>
      </c>
      <c r="J1615" s="35">
        <v>54</v>
      </c>
    </row>
    <row r="1616" spans="1:10">
      <c r="A1616" s="7" t="s">
        <v>3033</v>
      </c>
      <c r="B1616" s="54" t="s">
        <v>3380</v>
      </c>
      <c r="C1616" s="9" t="s">
        <v>1274</v>
      </c>
      <c r="D1616" s="58">
        <v>54</v>
      </c>
      <c r="E1616" s="57">
        <f t="shared" si="126"/>
        <v>60</v>
      </c>
      <c r="F1616" s="34">
        <v>50</v>
      </c>
      <c r="G1616" s="21">
        <v>70</v>
      </c>
      <c r="H1616" s="34">
        <v>53</v>
      </c>
      <c r="I1616" s="21">
        <v>70</v>
      </c>
      <c r="J1616" s="35">
        <v>54</v>
      </c>
    </row>
    <row r="1617" spans="1:10" ht="20.100000000000001" customHeight="1">
      <c r="A1617" s="7" t="s">
        <v>3034</v>
      </c>
      <c r="B1617" s="54" t="s">
        <v>3381</v>
      </c>
      <c r="C1617" s="9" t="s">
        <v>1274</v>
      </c>
      <c r="D1617" s="58">
        <v>245</v>
      </c>
      <c r="E1617" s="57">
        <v>290</v>
      </c>
      <c r="F1617" s="34">
        <v>235</v>
      </c>
      <c r="G1617" s="21">
        <f t="shared" si="127"/>
        <v>300</v>
      </c>
      <c r="H1617" s="34">
        <v>250</v>
      </c>
      <c r="I1617" s="21">
        <v>310</v>
      </c>
      <c r="J1617" s="35">
        <v>256</v>
      </c>
    </row>
    <row r="1618" spans="1:10" ht="26.25" customHeight="1">
      <c r="A1618" s="7" t="s">
        <v>2714</v>
      </c>
      <c r="B1618" s="54" t="s">
        <v>3607</v>
      </c>
      <c r="C1618" s="9" t="s">
        <v>1274</v>
      </c>
      <c r="D1618" s="58">
        <v>275</v>
      </c>
      <c r="E1618" s="57">
        <v>320</v>
      </c>
      <c r="F1618" s="34">
        <v>265</v>
      </c>
      <c r="G1618" s="21">
        <v>340</v>
      </c>
      <c r="H1618" s="34">
        <v>283</v>
      </c>
      <c r="I1618" s="21">
        <v>350</v>
      </c>
      <c r="J1618" s="35">
        <v>288</v>
      </c>
    </row>
    <row r="1619" spans="1:10" ht="20.100000000000001" customHeight="1">
      <c r="A1619" s="7" t="s">
        <v>2715</v>
      </c>
      <c r="B1619" s="54" t="s">
        <v>2716</v>
      </c>
      <c r="C1619" s="9" t="s">
        <v>1274</v>
      </c>
      <c r="D1619" s="58">
        <v>90</v>
      </c>
      <c r="E1619" s="57">
        <v>110</v>
      </c>
      <c r="F1619" s="34">
        <v>85</v>
      </c>
      <c r="G1619" s="21">
        <v>110</v>
      </c>
      <c r="H1619" s="34">
        <v>90</v>
      </c>
      <c r="I1619" s="21">
        <v>120</v>
      </c>
      <c r="J1619" s="35">
        <v>93</v>
      </c>
    </row>
    <row r="1620" spans="1:10" ht="20.100000000000001" customHeight="1">
      <c r="A1620" s="7" t="s">
        <v>2717</v>
      </c>
      <c r="B1620" s="54" t="s">
        <v>2718</v>
      </c>
      <c r="C1620" s="9" t="s">
        <v>1274</v>
      </c>
      <c r="D1620" s="58">
        <v>258</v>
      </c>
      <c r="E1620" s="57">
        <v>300</v>
      </c>
      <c r="F1620" s="34">
        <v>245</v>
      </c>
      <c r="G1620" s="21">
        <v>320</v>
      </c>
      <c r="H1620" s="34">
        <v>262</v>
      </c>
      <c r="I1620" s="21">
        <v>320</v>
      </c>
      <c r="J1620" s="35">
        <v>267</v>
      </c>
    </row>
    <row r="1621" spans="1:10" ht="20.100000000000001" customHeight="1">
      <c r="A1621" s="7" t="s">
        <v>2719</v>
      </c>
      <c r="B1621" s="54" t="s">
        <v>2720</v>
      </c>
      <c r="C1621" s="9" t="s">
        <v>1274</v>
      </c>
      <c r="D1621" s="58">
        <v>240</v>
      </c>
      <c r="E1621" s="57">
        <v>280</v>
      </c>
      <c r="F1621" s="34">
        <v>230</v>
      </c>
      <c r="G1621" s="21">
        <v>300</v>
      </c>
      <c r="H1621" s="34">
        <v>245</v>
      </c>
      <c r="I1621" s="21">
        <f t="shared" si="128"/>
        <v>300</v>
      </c>
      <c r="J1621" s="35">
        <v>250</v>
      </c>
    </row>
    <row r="1622" spans="1:10" ht="30.75" customHeight="1">
      <c r="A1622" s="7" t="s">
        <v>2721</v>
      </c>
      <c r="B1622" s="54" t="s">
        <v>3608</v>
      </c>
      <c r="C1622" s="9" t="s">
        <v>1274</v>
      </c>
      <c r="D1622" s="58">
        <v>53</v>
      </c>
      <c r="E1622" s="57">
        <f t="shared" si="126"/>
        <v>60</v>
      </c>
      <c r="F1622" s="34">
        <v>50</v>
      </c>
      <c r="G1622" s="21">
        <v>70</v>
      </c>
      <c r="H1622" s="34">
        <v>54</v>
      </c>
      <c r="I1622" s="21">
        <v>70</v>
      </c>
      <c r="J1622" s="35">
        <v>55</v>
      </c>
    </row>
    <row r="1623" spans="1:10" ht="20.100000000000001" customHeight="1">
      <c r="A1623" s="7" t="s">
        <v>2722</v>
      </c>
      <c r="B1623" s="54" t="s">
        <v>2723</v>
      </c>
      <c r="C1623" s="9" t="s">
        <v>1274</v>
      </c>
      <c r="D1623" s="58">
        <v>300</v>
      </c>
      <c r="E1623" s="57">
        <v>350</v>
      </c>
      <c r="F1623" s="34">
        <v>290</v>
      </c>
      <c r="G1623" s="21">
        <v>380</v>
      </c>
      <c r="H1623" s="34">
        <v>310</v>
      </c>
      <c r="I1623" s="21">
        <v>380</v>
      </c>
      <c r="J1623" s="35">
        <v>316</v>
      </c>
    </row>
    <row r="1624" spans="1:10" ht="20.100000000000001" customHeight="1">
      <c r="A1624" s="7" t="s">
        <v>2724</v>
      </c>
      <c r="B1624" s="54" t="s">
        <v>2725</v>
      </c>
      <c r="C1624" s="9" t="s">
        <v>1274</v>
      </c>
      <c r="D1624" s="58">
        <v>28</v>
      </c>
      <c r="E1624" s="57">
        <f t="shared" si="126"/>
        <v>30</v>
      </c>
      <c r="F1624" s="34">
        <v>25</v>
      </c>
      <c r="G1624" s="21">
        <v>40</v>
      </c>
      <c r="H1624" s="34">
        <v>27</v>
      </c>
      <c r="I1624" s="21">
        <v>40</v>
      </c>
      <c r="J1624" s="35">
        <v>27</v>
      </c>
    </row>
    <row r="1625" spans="1:10" ht="20.100000000000001" customHeight="1">
      <c r="A1625" s="7" t="s">
        <v>2726</v>
      </c>
      <c r="B1625" s="54" t="s">
        <v>2727</v>
      </c>
      <c r="C1625" s="9" t="s">
        <v>1274</v>
      </c>
      <c r="D1625" s="58">
        <v>20</v>
      </c>
      <c r="E1625" s="57">
        <v>30</v>
      </c>
      <c r="F1625" s="34">
        <v>18</v>
      </c>
      <c r="G1625" s="21">
        <v>30</v>
      </c>
      <c r="H1625" s="34">
        <v>19</v>
      </c>
      <c r="I1625" s="21">
        <v>30</v>
      </c>
      <c r="J1625" s="35">
        <v>20</v>
      </c>
    </row>
    <row r="1626" spans="1:10" ht="20.100000000000001" customHeight="1">
      <c r="A1626" s="7" t="s">
        <v>2728</v>
      </c>
      <c r="B1626" s="54" t="s">
        <v>2729</v>
      </c>
      <c r="C1626" s="9" t="s">
        <v>3410</v>
      </c>
      <c r="D1626" s="58">
        <v>250</v>
      </c>
      <c r="E1626" s="57">
        <f t="shared" si="126"/>
        <v>300</v>
      </c>
      <c r="F1626" s="34">
        <v>250</v>
      </c>
      <c r="G1626" s="21">
        <v>330</v>
      </c>
      <c r="H1626" s="34">
        <v>267</v>
      </c>
      <c r="I1626" s="21">
        <v>330</v>
      </c>
      <c r="J1626" s="35">
        <v>272</v>
      </c>
    </row>
    <row r="1627" spans="1:10" ht="20.100000000000001" customHeight="1">
      <c r="A1627" s="7" t="s">
        <v>2730</v>
      </c>
      <c r="B1627" s="54" t="s">
        <v>2731</v>
      </c>
      <c r="C1627" s="9" t="s">
        <v>3419</v>
      </c>
      <c r="D1627" s="58">
        <v>60</v>
      </c>
      <c r="E1627" s="57">
        <f t="shared" si="126"/>
        <v>60</v>
      </c>
      <c r="F1627" s="34">
        <v>50</v>
      </c>
      <c r="G1627" s="21">
        <v>70</v>
      </c>
      <c r="H1627" s="34">
        <v>54</v>
      </c>
      <c r="I1627" s="21">
        <v>70</v>
      </c>
      <c r="J1627" s="35">
        <v>55</v>
      </c>
    </row>
    <row r="1628" spans="1:10" ht="20.100000000000001" customHeight="1">
      <c r="A1628" s="7" t="s">
        <v>2732</v>
      </c>
      <c r="B1628" s="54" t="s">
        <v>2733</v>
      </c>
      <c r="C1628" s="9" t="s">
        <v>296</v>
      </c>
      <c r="D1628" s="58">
        <v>20</v>
      </c>
      <c r="E1628" s="57">
        <v>30</v>
      </c>
      <c r="F1628" s="34">
        <v>20</v>
      </c>
      <c r="G1628" s="21">
        <v>30</v>
      </c>
      <c r="H1628" s="34">
        <v>21</v>
      </c>
      <c r="I1628" s="21">
        <v>30</v>
      </c>
      <c r="J1628" s="35">
        <v>22</v>
      </c>
    </row>
    <row r="1629" spans="1:10" ht="20.100000000000001" customHeight="1">
      <c r="A1629" s="7" t="s">
        <v>2734</v>
      </c>
      <c r="B1629" s="54" t="s">
        <v>2735</v>
      </c>
      <c r="C1629" s="9" t="s">
        <v>3411</v>
      </c>
      <c r="D1629" s="58">
        <v>1900</v>
      </c>
      <c r="E1629" s="57">
        <f t="shared" si="126"/>
        <v>2280</v>
      </c>
      <c r="F1629" s="34">
        <v>1900</v>
      </c>
      <c r="G1629" s="21">
        <v>2440</v>
      </c>
      <c r="H1629" s="34">
        <f t="shared" si="125"/>
        <v>2033.0000000000002</v>
      </c>
      <c r="I1629" s="21">
        <v>2490</v>
      </c>
      <c r="J1629" s="35">
        <f t="shared" ref="J1629" si="129">F1629*1.09</f>
        <v>2071</v>
      </c>
    </row>
    <row r="1630" spans="1:10" ht="25.5">
      <c r="A1630" s="7" t="s">
        <v>3035</v>
      </c>
      <c r="B1630" s="54" t="s">
        <v>3085</v>
      </c>
      <c r="C1630" s="9" t="s">
        <v>1274</v>
      </c>
      <c r="D1630" s="58">
        <v>144</v>
      </c>
      <c r="E1630" s="57">
        <v>190</v>
      </c>
      <c r="F1630" s="34">
        <v>155</v>
      </c>
      <c r="G1630" s="21">
        <v>200</v>
      </c>
      <c r="H1630" s="34">
        <v>165</v>
      </c>
      <c r="I1630" s="21">
        <v>210</v>
      </c>
      <c r="J1630" s="35">
        <v>170</v>
      </c>
    </row>
    <row r="1631" spans="1:10" ht="25.5">
      <c r="A1631" s="7" t="s">
        <v>3036</v>
      </c>
      <c r="B1631" s="54" t="s">
        <v>3086</v>
      </c>
      <c r="C1631" s="9" t="s">
        <v>1274</v>
      </c>
      <c r="D1631" s="58">
        <v>254</v>
      </c>
      <c r="E1631" s="57">
        <v>320</v>
      </c>
      <c r="F1631" s="34">
        <v>260</v>
      </c>
      <c r="G1631" s="21">
        <v>340</v>
      </c>
      <c r="H1631" s="34">
        <v>278</v>
      </c>
      <c r="I1631" s="21">
        <v>340</v>
      </c>
      <c r="J1631" s="35">
        <v>283</v>
      </c>
    </row>
    <row r="1632" spans="1:10" ht="25.5">
      <c r="A1632" s="7" t="s">
        <v>3037</v>
      </c>
      <c r="B1632" s="54" t="s">
        <v>3087</v>
      </c>
      <c r="C1632" s="9" t="s">
        <v>1274</v>
      </c>
      <c r="D1632" s="58">
        <v>330</v>
      </c>
      <c r="E1632" s="57">
        <f t="shared" si="126"/>
        <v>420</v>
      </c>
      <c r="F1632" s="34">
        <v>350</v>
      </c>
      <c r="G1632" s="21">
        <f t="shared" si="127"/>
        <v>450</v>
      </c>
      <c r="H1632" s="34">
        <v>375</v>
      </c>
      <c r="I1632" s="21">
        <v>460</v>
      </c>
      <c r="J1632" s="35">
        <v>380</v>
      </c>
    </row>
    <row r="1633" spans="1:10" ht="23.25" customHeight="1">
      <c r="A1633" s="7" t="s">
        <v>3038</v>
      </c>
      <c r="B1633" s="54" t="s">
        <v>3088</v>
      </c>
      <c r="C1633" s="9" t="s">
        <v>1274</v>
      </c>
      <c r="D1633" s="58">
        <v>468</v>
      </c>
      <c r="E1633" s="57">
        <v>570</v>
      </c>
      <c r="F1633" s="34">
        <v>470</v>
      </c>
      <c r="G1633" s="21">
        <v>610</v>
      </c>
      <c r="H1633" s="34">
        <v>503</v>
      </c>
      <c r="I1633" s="21">
        <v>620</v>
      </c>
      <c r="J1633" s="35">
        <v>512</v>
      </c>
    </row>
    <row r="1634" spans="1:10" ht="24.75" customHeight="1">
      <c r="A1634" s="7" t="s">
        <v>3039</v>
      </c>
      <c r="B1634" s="54" t="s">
        <v>3089</v>
      </c>
      <c r="C1634" s="9" t="s">
        <v>1274</v>
      </c>
      <c r="D1634" s="58">
        <v>582</v>
      </c>
      <c r="E1634" s="57">
        <v>710</v>
      </c>
      <c r="F1634" s="34">
        <v>590</v>
      </c>
      <c r="G1634" s="21">
        <v>760</v>
      </c>
      <c r="H1634" s="34">
        <v>631</v>
      </c>
      <c r="I1634" s="21">
        <v>780</v>
      </c>
      <c r="J1634" s="35">
        <v>643</v>
      </c>
    </row>
    <row r="1635" spans="1:10" ht="20.100000000000001" customHeight="1">
      <c r="A1635" s="7" t="s">
        <v>3040</v>
      </c>
      <c r="B1635" s="54" t="s">
        <v>3090</v>
      </c>
      <c r="C1635" s="9" t="s">
        <v>758</v>
      </c>
      <c r="D1635" s="58">
        <v>690</v>
      </c>
      <c r="E1635" s="57">
        <v>830</v>
      </c>
      <c r="F1635" s="34">
        <v>688</v>
      </c>
      <c r="G1635" s="21">
        <v>890</v>
      </c>
      <c r="H1635" s="34">
        <v>736</v>
      </c>
      <c r="I1635" s="21">
        <f t="shared" si="128"/>
        <v>900</v>
      </c>
      <c r="J1635" s="35">
        <v>750</v>
      </c>
    </row>
    <row r="1636" spans="1:10" ht="20.100000000000001" customHeight="1">
      <c r="A1636" s="7" t="s">
        <v>3041</v>
      </c>
      <c r="B1636" s="54" t="s">
        <v>3091</v>
      </c>
      <c r="C1636" s="9" t="s">
        <v>296</v>
      </c>
      <c r="D1636" s="58">
        <v>88</v>
      </c>
      <c r="E1636" s="57">
        <v>110</v>
      </c>
      <c r="F1636" s="34">
        <v>88</v>
      </c>
      <c r="G1636" s="21">
        <v>120</v>
      </c>
      <c r="H1636" s="34">
        <v>94</v>
      </c>
      <c r="I1636" s="21">
        <v>120</v>
      </c>
      <c r="J1636" s="35">
        <v>96</v>
      </c>
    </row>
    <row r="1637" spans="1:10" ht="20.100000000000001" customHeight="1">
      <c r="A1637" s="7" t="s">
        <v>3042</v>
      </c>
      <c r="B1637" s="54" t="s">
        <v>3092</v>
      </c>
      <c r="C1637" s="9" t="s">
        <v>296</v>
      </c>
      <c r="D1637" s="58">
        <v>108</v>
      </c>
      <c r="E1637" s="57">
        <v>130</v>
      </c>
      <c r="F1637" s="34">
        <v>108</v>
      </c>
      <c r="G1637" s="21">
        <v>140</v>
      </c>
      <c r="H1637" s="34">
        <v>116</v>
      </c>
      <c r="I1637" s="21">
        <v>150</v>
      </c>
      <c r="J1637" s="35">
        <v>118</v>
      </c>
    </row>
    <row r="1638" spans="1:10" ht="20.100000000000001" customHeight="1">
      <c r="A1638" s="7" t="s">
        <v>3043</v>
      </c>
      <c r="B1638" s="54" t="s">
        <v>3093</v>
      </c>
      <c r="C1638" s="9" t="s">
        <v>296</v>
      </c>
      <c r="D1638" s="58">
        <v>231</v>
      </c>
      <c r="E1638" s="57">
        <v>280</v>
      </c>
      <c r="F1638" s="34">
        <v>231</v>
      </c>
      <c r="G1638" s="21">
        <v>300</v>
      </c>
      <c r="H1638" s="34">
        <v>247</v>
      </c>
      <c r="I1638" s="21">
        <f t="shared" si="128"/>
        <v>300</v>
      </c>
      <c r="J1638" s="35">
        <v>250</v>
      </c>
    </row>
    <row r="1639" spans="1:10" ht="20.100000000000001" customHeight="1">
      <c r="A1639" s="7" t="s">
        <v>3044</v>
      </c>
      <c r="B1639" s="54" t="s">
        <v>3094</v>
      </c>
      <c r="C1639" s="9" t="s">
        <v>296</v>
      </c>
      <c r="D1639" s="58">
        <v>330</v>
      </c>
      <c r="E1639" s="57">
        <v>160</v>
      </c>
      <c r="F1639" s="34">
        <v>130</v>
      </c>
      <c r="G1639" s="21">
        <v>170</v>
      </c>
      <c r="H1639" s="34">
        <v>138</v>
      </c>
      <c r="I1639" s="21">
        <v>170</v>
      </c>
      <c r="J1639" s="35">
        <v>142</v>
      </c>
    </row>
    <row r="1640" spans="1:10" ht="20.100000000000001" customHeight="1">
      <c r="A1640" s="7" t="s">
        <v>3045</v>
      </c>
      <c r="B1640" s="54" t="s">
        <v>3095</v>
      </c>
      <c r="C1640" s="9" t="s">
        <v>296</v>
      </c>
      <c r="D1640" s="58">
        <v>446</v>
      </c>
      <c r="E1640" s="57">
        <v>540</v>
      </c>
      <c r="F1640" s="34">
        <v>446</v>
      </c>
      <c r="G1640" s="21">
        <v>580</v>
      </c>
      <c r="H1640" s="34">
        <v>477</v>
      </c>
      <c r="I1640" s="21">
        <v>590</v>
      </c>
      <c r="J1640" s="35">
        <v>486</v>
      </c>
    </row>
    <row r="1641" spans="1:10" ht="20.100000000000001" customHeight="1">
      <c r="A1641" s="7" t="s">
        <v>3046</v>
      </c>
      <c r="B1641" s="54" t="s">
        <v>3096</v>
      </c>
      <c r="C1641" s="9" t="s">
        <v>296</v>
      </c>
      <c r="D1641" s="58">
        <v>103</v>
      </c>
      <c r="E1641" s="57">
        <v>130</v>
      </c>
      <c r="F1641" s="34">
        <v>103</v>
      </c>
      <c r="G1641" s="21">
        <v>140</v>
      </c>
      <c r="H1641" s="34">
        <v>110</v>
      </c>
      <c r="I1641" s="21">
        <v>140</v>
      </c>
      <c r="J1641" s="35">
        <v>112</v>
      </c>
    </row>
    <row r="1642" spans="1:10" ht="20.100000000000001" customHeight="1">
      <c r="A1642" s="7" t="s">
        <v>3047</v>
      </c>
      <c r="B1642" s="54" t="s">
        <v>3097</v>
      </c>
      <c r="C1642" s="9" t="s">
        <v>296</v>
      </c>
      <c r="D1642" s="58">
        <v>141</v>
      </c>
      <c r="E1642" s="57">
        <v>170</v>
      </c>
      <c r="F1642" s="34">
        <v>141</v>
      </c>
      <c r="G1642" s="21">
        <f t="shared" si="127"/>
        <v>180</v>
      </c>
      <c r="H1642" s="34">
        <v>150</v>
      </c>
      <c r="I1642" s="21">
        <v>190</v>
      </c>
      <c r="J1642" s="35">
        <v>153</v>
      </c>
    </row>
    <row r="1643" spans="1:10" ht="20.100000000000001" customHeight="1">
      <c r="A1643" s="7" t="s">
        <v>3048</v>
      </c>
      <c r="B1643" s="54" t="s">
        <v>3098</v>
      </c>
      <c r="C1643" s="9" t="s">
        <v>296</v>
      </c>
      <c r="D1643" s="58">
        <v>145</v>
      </c>
      <c r="E1643" s="57">
        <v>180</v>
      </c>
      <c r="F1643" s="34">
        <v>145</v>
      </c>
      <c r="G1643" s="21">
        <v>190</v>
      </c>
      <c r="H1643" s="34">
        <v>155</v>
      </c>
      <c r="I1643" s="21">
        <v>190</v>
      </c>
      <c r="J1643" s="35">
        <v>158</v>
      </c>
    </row>
    <row r="1644" spans="1:10" s="24" customFormat="1" ht="20.100000000000001" customHeight="1">
      <c r="A1644" s="63" t="s">
        <v>3609</v>
      </c>
      <c r="B1644" s="56" t="s">
        <v>3610</v>
      </c>
      <c r="C1644" s="12" t="s">
        <v>296</v>
      </c>
      <c r="D1644" s="47">
        <v>234</v>
      </c>
      <c r="E1644" s="57">
        <v>250</v>
      </c>
      <c r="F1644" s="29"/>
      <c r="G1644" s="21">
        <v>262</v>
      </c>
      <c r="H1644" s="29"/>
      <c r="I1644" s="21">
        <v>265</v>
      </c>
      <c r="J1644" s="30"/>
    </row>
    <row r="1645" spans="1:10" ht="20.100000000000001" customHeight="1">
      <c r="A1645" s="7" t="s">
        <v>3049</v>
      </c>
      <c r="B1645" s="54" t="s">
        <v>3099</v>
      </c>
      <c r="C1645" s="9" t="s">
        <v>296</v>
      </c>
      <c r="D1645" s="58">
        <v>237</v>
      </c>
      <c r="E1645" s="57">
        <v>290</v>
      </c>
      <c r="F1645" s="34">
        <v>237</v>
      </c>
      <c r="G1645" s="21">
        <v>310</v>
      </c>
      <c r="H1645" s="34">
        <v>254</v>
      </c>
      <c r="I1645" s="21">
        <v>310</v>
      </c>
      <c r="J1645" s="35">
        <v>258</v>
      </c>
    </row>
    <row r="1646" spans="1:10" ht="20.100000000000001" customHeight="1">
      <c r="A1646" s="7" t="s">
        <v>3050</v>
      </c>
      <c r="B1646" s="54" t="s">
        <v>3100</v>
      </c>
      <c r="C1646" s="9" t="s">
        <v>296</v>
      </c>
      <c r="D1646" s="58">
        <v>237</v>
      </c>
      <c r="E1646" s="57">
        <v>290</v>
      </c>
      <c r="F1646" s="34">
        <v>237</v>
      </c>
      <c r="G1646" s="21">
        <v>310</v>
      </c>
      <c r="H1646" s="34">
        <v>254</v>
      </c>
      <c r="I1646" s="21">
        <v>310</v>
      </c>
      <c r="J1646" s="35">
        <v>258</v>
      </c>
    </row>
    <row r="1647" spans="1:10" ht="20.100000000000001" customHeight="1">
      <c r="A1647" s="7" t="s">
        <v>3051</v>
      </c>
      <c r="B1647" s="54" t="s">
        <v>3101</v>
      </c>
      <c r="C1647" s="9" t="s">
        <v>296</v>
      </c>
      <c r="D1647" s="58">
        <v>359</v>
      </c>
      <c r="E1647" s="57">
        <v>440</v>
      </c>
      <c r="F1647" s="34">
        <v>359</v>
      </c>
      <c r="G1647" s="21">
        <v>470</v>
      </c>
      <c r="H1647" s="34">
        <v>384</v>
      </c>
      <c r="I1647" s="21">
        <v>470</v>
      </c>
      <c r="J1647" s="35">
        <v>391</v>
      </c>
    </row>
    <row r="1648" spans="1:10" ht="20.100000000000001" customHeight="1">
      <c r="A1648" s="7" t="s">
        <v>3052</v>
      </c>
      <c r="B1648" s="54" t="s">
        <v>3102</v>
      </c>
      <c r="C1648" s="9" t="s">
        <v>296</v>
      </c>
      <c r="D1648" s="58">
        <v>362</v>
      </c>
      <c r="E1648" s="57">
        <v>440</v>
      </c>
      <c r="F1648" s="34">
        <v>362</v>
      </c>
      <c r="G1648" s="21">
        <v>470</v>
      </c>
      <c r="H1648" s="34">
        <v>387</v>
      </c>
      <c r="I1648" s="21">
        <v>480</v>
      </c>
      <c r="J1648" s="35">
        <v>395</v>
      </c>
    </row>
    <row r="1649" spans="1:10" ht="20.100000000000001" customHeight="1">
      <c r="A1649" s="7" t="s">
        <v>3053</v>
      </c>
      <c r="B1649" s="54" t="s">
        <v>3103</v>
      </c>
      <c r="C1649" s="9" t="s">
        <v>296</v>
      </c>
      <c r="D1649" s="58">
        <v>362</v>
      </c>
      <c r="E1649" s="57">
        <v>440</v>
      </c>
      <c r="F1649" s="34">
        <v>362</v>
      </c>
      <c r="G1649" s="21">
        <v>470</v>
      </c>
      <c r="H1649" s="34">
        <v>387</v>
      </c>
      <c r="I1649" s="21">
        <v>480</v>
      </c>
      <c r="J1649" s="35">
        <v>395</v>
      </c>
    </row>
    <row r="1650" spans="1:10" ht="20.100000000000001" customHeight="1">
      <c r="A1650" s="7" t="s">
        <v>3054</v>
      </c>
      <c r="B1650" s="54" t="s">
        <v>3104</v>
      </c>
      <c r="C1650" s="9" t="s">
        <v>296</v>
      </c>
      <c r="D1650" s="58">
        <v>387</v>
      </c>
      <c r="E1650" s="57">
        <v>470</v>
      </c>
      <c r="F1650" s="34">
        <v>387</v>
      </c>
      <c r="G1650" s="21">
        <v>500</v>
      </c>
      <c r="H1650" s="34">
        <v>414</v>
      </c>
      <c r="I1650" s="21">
        <v>510</v>
      </c>
      <c r="J1650" s="35">
        <v>422</v>
      </c>
    </row>
    <row r="1651" spans="1:10" ht="20.100000000000001" customHeight="1">
      <c r="A1651" s="7" t="s">
        <v>3055</v>
      </c>
      <c r="B1651" s="54" t="s">
        <v>3105</v>
      </c>
      <c r="C1651" s="9" t="s">
        <v>296</v>
      </c>
      <c r="D1651" s="58">
        <v>468</v>
      </c>
      <c r="E1651" s="57">
        <v>570</v>
      </c>
      <c r="F1651" s="34">
        <v>468</v>
      </c>
      <c r="G1651" s="21">
        <f t="shared" si="127"/>
        <v>600</v>
      </c>
      <c r="H1651" s="34">
        <v>500</v>
      </c>
      <c r="I1651" s="21">
        <v>620</v>
      </c>
      <c r="J1651" s="35">
        <v>510</v>
      </c>
    </row>
    <row r="1652" spans="1:10" ht="20.100000000000001" customHeight="1">
      <c r="A1652" s="7" t="s">
        <v>3056</v>
      </c>
      <c r="B1652" s="54" t="s">
        <v>3106</v>
      </c>
      <c r="C1652" s="9" t="s">
        <v>296</v>
      </c>
      <c r="D1652" s="58">
        <v>470</v>
      </c>
      <c r="E1652" s="57">
        <v>570</v>
      </c>
      <c r="F1652" s="34">
        <v>470</v>
      </c>
      <c r="G1652" s="21">
        <v>610</v>
      </c>
      <c r="H1652" s="34">
        <v>503</v>
      </c>
      <c r="I1652" s="21">
        <v>620</v>
      </c>
      <c r="J1652" s="35">
        <v>512</v>
      </c>
    </row>
    <row r="1653" spans="1:10" ht="20.100000000000001" customHeight="1">
      <c r="A1653" s="7" t="s">
        <v>3057</v>
      </c>
      <c r="B1653" s="54" t="s">
        <v>3107</v>
      </c>
      <c r="C1653" s="9" t="s">
        <v>296</v>
      </c>
      <c r="D1653" s="58">
        <v>474</v>
      </c>
      <c r="E1653" s="57">
        <v>570</v>
      </c>
      <c r="F1653" s="34">
        <v>474</v>
      </c>
      <c r="G1653" s="21">
        <v>610</v>
      </c>
      <c r="H1653" s="34">
        <v>507</v>
      </c>
      <c r="I1653" s="21">
        <v>620</v>
      </c>
      <c r="J1653" s="35">
        <v>517</v>
      </c>
    </row>
    <row r="1654" spans="1:10" ht="20.100000000000001" customHeight="1">
      <c r="A1654" s="7" t="s">
        <v>3058</v>
      </c>
      <c r="B1654" s="54" t="s">
        <v>3108</v>
      </c>
      <c r="C1654" s="9" t="s">
        <v>296</v>
      </c>
      <c r="D1654" s="58">
        <v>479</v>
      </c>
      <c r="E1654" s="57">
        <v>580</v>
      </c>
      <c r="F1654" s="34">
        <v>479</v>
      </c>
      <c r="G1654" s="21">
        <v>620</v>
      </c>
      <c r="H1654" s="34">
        <v>513</v>
      </c>
      <c r="I1654" s="21">
        <v>630</v>
      </c>
      <c r="J1654" s="35">
        <v>522</v>
      </c>
    </row>
    <row r="1655" spans="1:10" ht="20.100000000000001" customHeight="1">
      <c r="A1655" s="7" t="s">
        <v>3059</v>
      </c>
      <c r="B1655" s="54" t="s">
        <v>3109</v>
      </c>
      <c r="C1655" s="9" t="s">
        <v>296</v>
      </c>
      <c r="D1655" s="58">
        <v>522</v>
      </c>
      <c r="E1655" s="57">
        <v>630</v>
      </c>
      <c r="F1655" s="34">
        <v>522</v>
      </c>
      <c r="G1655" s="21">
        <v>670</v>
      </c>
      <c r="H1655" s="34">
        <v>558</v>
      </c>
      <c r="I1655" s="21">
        <v>690</v>
      </c>
      <c r="J1655" s="35">
        <v>568</v>
      </c>
    </row>
    <row r="1656" spans="1:10" ht="20.100000000000001" customHeight="1">
      <c r="A1656" s="7" t="s">
        <v>3060</v>
      </c>
      <c r="B1656" s="54" t="s">
        <v>3110</v>
      </c>
      <c r="C1656" s="9" t="s">
        <v>296</v>
      </c>
      <c r="D1656" s="58">
        <v>113</v>
      </c>
      <c r="E1656" s="57">
        <v>140</v>
      </c>
      <c r="F1656" s="34">
        <v>113</v>
      </c>
      <c r="G1656" s="21">
        <v>150</v>
      </c>
      <c r="H1656" s="34">
        <v>120</v>
      </c>
      <c r="I1656" s="21">
        <v>150</v>
      </c>
      <c r="J1656" s="35">
        <v>123</v>
      </c>
    </row>
    <row r="1657" spans="1:10" ht="20.100000000000001" customHeight="1">
      <c r="A1657" s="7" t="s">
        <v>3061</v>
      </c>
      <c r="B1657" s="54" t="s">
        <v>3111</v>
      </c>
      <c r="C1657" s="9" t="s">
        <v>296</v>
      </c>
      <c r="D1657" s="58">
        <v>184</v>
      </c>
      <c r="E1657" s="57">
        <v>230</v>
      </c>
      <c r="F1657" s="34">
        <v>184</v>
      </c>
      <c r="G1657" s="21">
        <v>240</v>
      </c>
      <c r="H1657" s="34">
        <v>196</v>
      </c>
      <c r="I1657" s="21">
        <f t="shared" si="128"/>
        <v>240</v>
      </c>
      <c r="J1657" s="35">
        <v>200</v>
      </c>
    </row>
    <row r="1658" spans="1:10" ht="20.100000000000001" customHeight="1">
      <c r="A1658" s="7" t="s">
        <v>3062</v>
      </c>
      <c r="B1658" s="54" t="s">
        <v>3115</v>
      </c>
      <c r="C1658" s="9" t="s">
        <v>296</v>
      </c>
      <c r="D1658" s="58">
        <v>236</v>
      </c>
      <c r="E1658" s="57">
        <v>290</v>
      </c>
      <c r="F1658" s="34">
        <v>236</v>
      </c>
      <c r="G1658" s="21">
        <v>310</v>
      </c>
      <c r="H1658" s="34">
        <v>252</v>
      </c>
      <c r="I1658" s="21">
        <v>310</v>
      </c>
      <c r="J1658" s="35">
        <v>257</v>
      </c>
    </row>
    <row r="1659" spans="1:10" ht="20.100000000000001" customHeight="1">
      <c r="A1659" s="7" t="s">
        <v>3063</v>
      </c>
      <c r="B1659" s="54" t="s">
        <v>3112</v>
      </c>
      <c r="C1659" s="9" t="s">
        <v>296</v>
      </c>
      <c r="D1659" s="58">
        <v>349</v>
      </c>
      <c r="E1659" s="57">
        <v>420</v>
      </c>
      <c r="F1659" s="34">
        <v>349</v>
      </c>
      <c r="G1659" s="21">
        <v>450</v>
      </c>
      <c r="H1659" s="34">
        <v>373</v>
      </c>
      <c r="I1659" s="21">
        <v>460</v>
      </c>
      <c r="J1659" s="35">
        <v>380</v>
      </c>
    </row>
    <row r="1660" spans="1:10" ht="20.100000000000001" customHeight="1">
      <c r="A1660" s="7" t="s">
        <v>3064</v>
      </c>
      <c r="B1660" s="54" t="s">
        <v>3113</v>
      </c>
      <c r="C1660" s="9" t="s">
        <v>296</v>
      </c>
      <c r="D1660" s="58">
        <v>490</v>
      </c>
      <c r="E1660" s="57">
        <v>590</v>
      </c>
      <c r="F1660" s="34">
        <v>490</v>
      </c>
      <c r="G1660" s="21">
        <v>630</v>
      </c>
      <c r="H1660" s="34">
        <v>524</v>
      </c>
      <c r="I1660" s="21">
        <v>640</v>
      </c>
      <c r="J1660" s="35">
        <v>534</v>
      </c>
    </row>
    <row r="1661" spans="1:10" ht="20.100000000000001" customHeight="1">
      <c r="A1661" s="7" t="s">
        <v>3065</v>
      </c>
      <c r="B1661" s="54" t="s">
        <v>3114</v>
      </c>
      <c r="C1661" s="9" t="s">
        <v>296</v>
      </c>
      <c r="D1661" s="58">
        <v>609</v>
      </c>
      <c r="E1661" s="57">
        <v>740</v>
      </c>
      <c r="F1661" s="34">
        <v>609</v>
      </c>
      <c r="G1661" s="21">
        <f t="shared" si="127"/>
        <v>780</v>
      </c>
      <c r="H1661" s="34">
        <v>650</v>
      </c>
      <c r="I1661" s="21">
        <v>800</v>
      </c>
      <c r="J1661" s="35">
        <v>663</v>
      </c>
    </row>
    <row r="1662" spans="1:10" ht="20.100000000000001" customHeight="1">
      <c r="A1662" s="7" t="s">
        <v>3066</v>
      </c>
      <c r="B1662" s="54" t="s">
        <v>3382</v>
      </c>
      <c r="C1662" s="9" t="s">
        <v>296</v>
      </c>
      <c r="D1662" s="58">
        <v>86</v>
      </c>
      <c r="E1662" s="57">
        <v>110</v>
      </c>
      <c r="F1662" s="34">
        <v>86</v>
      </c>
      <c r="G1662" s="21">
        <v>120</v>
      </c>
      <c r="H1662" s="34">
        <v>92</v>
      </c>
      <c r="I1662" s="21">
        <v>120</v>
      </c>
      <c r="J1662" s="35">
        <v>94</v>
      </c>
    </row>
    <row r="1663" spans="1:10" ht="20.100000000000001" customHeight="1">
      <c r="A1663" s="7" t="s">
        <v>3067</v>
      </c>
      <c r="B1663" s="54" t="s">
        <v>3383</v>
      </c>
      <c r="C1663" s="9" t="s">
        <v>296</v>
      </c>
      <c r="D1663" s="58">
        <v>153</v>
      </c>
      <c r="E1663" s="57">
        <v>190</v>
      </c>
      <c r="F1663" s="34">
        <v>153</v>
      </c>
      <c r="G1663" s="21">
        <v>200</v>
      </c>
      <c r="H1663" s="34">
        <v>164</v>
      </c>
      <c r="I1663" s="21">
        <v>200</v>
      </c>
      <c r="J1663" s="35">
        <v>167</v>
      </c>
    </row>
    <row r="1664" spans="1:10" ht="20.100000000000001" customHeight="1">
      <c r="A1664" s="7" t="s">
        <v>3068</v>
      </c>
      <c r="B1664" s="54" t="s">
        <v>3384</v>
      </c>
      <c r="C1664" s="9" t="s">
        <v>296</v>
      </c>
      <c r="D1664" s="58">
        <v>211</v>
      </c>
      <c r="E1664" s="57">
        <v>260</v>
      </c>
      <c r="F1664" s="34">
        <v>211</v>
      </c>
      <c r="G1664" s="21">
        <f t="shared" ref="G1664:G1712" si="130">H1664*1.2</f>
        <v>270</v>
      </c>
      <c r="H1664" s="34">
        <v>225</v>
      </c>
      <c r="I1664" s="21">
        <v>280</v>
      </c>
      <c r="J1664" s="35">
        <v>230</v>
      </c>
    </row>
    <row r="1665" spans="1:10" ht="20.100000000000001" customHeight="1">
      <c r="A1665" s="7" t="s">
        <v>3069</v>
      </c>
      <c r="B1665" s="54" t="s">
        <v>3385</v>
      </c>
      <c r="C1665" s="9" t="s">
        <v>296</v>
      </c>
      <c r="D1665" s="58">
        <v>429</v>
      </c>
      <c r="E1665" s="57">
        <v>520</v>
      </c>
      <c r="F1665" s="34">
        <v>429</v>
      </c>
      <c r="G1665" s="21">
        <v>560</v>
      </c>
      <c r="H1665" s="34">
        <v>459</v>
      </c>
      <c r="I1665" s="21">
        <v>570</v>
      </c>
      <c r="J1665" s="35">
        <v>468</v>
      </c>
    </row>
    <row r="1666" spans="1:10" ht="20.100000000000001" customHeight="1">
      <c r="A1666" s="7" t="s">
        <v>3070</v>
      </c>
      <c r="B1666" s="54" t="s">
        <v>3386</v>
      </c>
      <c r="C1666" s="9" t="s">
        <v>296</v>
      </c>
      <c r="D1666" s="58">
        <v>657</v>
      </c>
      <c r="E1666" s="57">
        <v>790</v>
      </c>
      <c r="F1666" s="34">
        <v>657</v>
      </c>
      <c r="G1666" s="21">
        <v>850</v>
      </c>
      <c r="H1666" s="34">
        <v>703</v>
      </c>
      <c r="I1666" s="21">
        <v>860</v>
      </c>
      <c r="J1666" s="35">
        <v>716</v>
      </c>
    </row>
    <row r="1667" spans="1:10" ht="20.100000000000001" customHeight="1">
      <c r="A1667" s="7" t="s">
        <v>3071</v>
      </c>
      <c r="B1667" s="54" t="s">
        <v>3387</v>
      </c>
      <c r="C1667" s="9" t="s">
        <v>296</v>
      </c>
      <c r="D1667" s="58">
        <v>808</v>
      </c>
      <c r="E1667" s="57">
        <v>970</v>
      </c>
      <c r="F1667" s="34">
        <v>808</v>
      </c>
      <c r="G1667" s="21">
        <v>1040</v>
      </c>
      <c r="H1667" s="34">
        <v>865</v>
      </c>
      <c r="I1667" s="21">
        <v>1160</v>
      </c>
      <c r="J1667" s="35">
        <v>880</v>
      </c>
    </row>
    <row r="1668" spans="1:10" ht="20.100000000000001" customHeight="1">
      <c r="A1668" s="7" t="s">
        <v>3072</v>
      </c>
      <c r="B1668" s="54" t="s">
        <v>3116</v>
      </c>
      <c r="C1668" s="9" t="s">
        <v>296</v>
      </c>
      <c r="D1668" s="58">
        <v>148</v>
      </c>
      <c r="E1668" s="57">
        <v>180</v>
      </c>
      <c r="F1668" s="34">
        <v>148</v>
      </c>
      <c r="G1668" s="21">
        <v>190</v>
      </c>
      <c r="H1668" s="34">
        <v>158</v>
      </c>
      <c r="I1668" s="21">
        <v>200</v>
      </c>
      <c r="J1668" s="35">
        <v>160</v>
      </c>
    </row>
    <row r="1669" spans="1:10" ht="20.100000000000001" customHeight="1">
      <c r="A1669" s="7" t="s">
        <v>3073</v>
      </c>
      <c r="B1669" s="54" t="s">
        <v>3117</v>
      </c>
      <c r="C1669" s="9" t="s">
        <v>296</v>
      </c>
      <c r="D1669" s="58">
        <v>216</v>
      </c>
      <c r="E1669" s="57">
        <v>260</v>
      </c>
      <c r="F1669" s="34">
        <v>216</v>
      </c>
      <c r="G1669" s="21">
        <v>280</v>
      </c>
      <c r="H1669" s="34">
        <v>230</v>
      </c>
      <c r="I1669" s="21">
        <v>290</v>
      </c>
      <c r="J1669" s="35">
        <v>235</v>
      </c>
    </row>
    <row r="1670" spans="1:10" ht="20.100000000000001" customHeight="1">
      <c r="A1670" s="7" t="s">
        <v>3074</v>
      </c>
      <c r="B1670" s="54" t="s">
        <v>3118</v>
      </c>
      <c r="C1670" s="9" t="s">
        <v>296</v>
      </c>
      <c r="D1670" s="58">
        <v>221</v>
      </c>
      <c r="E1670" s="57">
        <v>270</v>
      </c>
      <c r="F1670" s="34">
        <v>221</v>
      </c>
      <c r="G1670" s="21">
        <v>290</v>
      </c>
      <c r="H1670" s="34">
        <v>236</v>
      </c>
      <c r="I1670" s="21">
        <v>290</v>
      </c>
      <c r="J1670" s="35">
        <v>241</v>
      </c>
    </row>
    <row r="1671" spans="1:10" ht="20.100000000000001" customHeight="1">
      <c r="A1671" s="7" t="s">
        <v>3075</v>
      </c>
      <c r="B1671" s="54" t="s">
        <v>3119</v>
      </c>
      <c r="C1671" s="9" t="s">
        <v>296</v>
      </c>
      <c r="D1671" s="58">
        <v>321</v>
      </c>
      <c r="E1671" s="57">
        <v>390</v>
      </c>
      <c r="F1671" s="34">
        <v>321</v>
      </c>
      <c r="G1671" s="21">
        <v>420</v>
      </c>
      <c r="H1671" s="34">
        <v>343</v>
      </c>
      <c r="I1671" s="21">
        <f t="shared" ref="I1671:I1717" si="131">J1671*1.2</f>
        <v>420</v>
      </c>
      <c r="J1671" s="35">
        <v>350</v>
      </c>
    </row>
    <row r="1672" spans="1:10" ht="20.100000000000001" customHeight="1">
      <c r="A1672" s="7" t="s">
        <v>3076</v>
      </c>
      <c r="B1672" s="54" t="s">
        <v>3120</v>
      </c>
      <c r="C1672" s="9" t="s">
        <v>296</v>
      </c>
      <c r="D1672" s="58">
        <v>396</v>
      </c>
      <c r="E1672" s="57">
        <v>480</v>
      </c>
      <c r="F1672" s="34">
        <v>396</v>
      </c>
      <c r="G1672" s="21">
        <v>510</v>
      </c>
      <c r="H1672" s="34">
        <v>424</v>
      </c>
      <c r="I1672" s="21">
        <v>520</v>
      </c>
      <c r="J1672" s="35">
        <v>431</v>
      </c>
    </row>
    <row r="1673" spans="1:10" ht="20.100000000000001" customHeight="1">
      <c r="A1673" s="7" t="s">
        <v>3077</v>
      </c>
      <c r="B1673" s="54" t="s">
        <v>3121</v>
      </c>
      <c r="C1673" s="9" t="s">
        <v>296</v>
      </c>
      <c r="D1673" s="58">
        <v>698</v>
      </c>
      <c r="E1673" s="57">
        <v>840</v>
      </c>
      <c r="F1673" s="34">
        <v>698</v>
      </c>
      <c r="G1673" s="21">
        <v>900</v>
      </c>
      <c r="H1673" s="34">
        <v>746</v>
      </c>
      <c r="I1673" s="21">
        <v>920</v>
      </c>
      <c r="J1673" s="35">
        <v>760</v>
      </c>
    </row>
    <row r="1674" spans="1:10" ht="20.100000000000001" customHeight="1">
      <c r="A1674" s="7" t="s">
        <v>3078</v>
      </c>
      <c r="B1674" s="54" t="s">
        <v>3122</v>
      </c>
      <c r="C1674" s="9" t="s">
        <v>296</v>
      </c>
      <c r="D1674" s="58">
        <v>159</v>
      </c>
      <c r="E1674" s="57">
        <v>200</v>
      </c>
      <c r="F1674" s="34">
        <v>159</v>
      </c>
      <c r="G1674" s="21">
        <v>210</v>
      </c>
      <c r="H1674" s="34">
        <v>170</v>
      </c>
      <c r="I1674" s="21">
        <v>210</v>
      </c>
      <c r="J1674" s="35">
        <v>173</v>
      </c>
    </row>
    <row r="1675" spans="1:10" ht="20.100000000000001" customHeight="1">
      <c r="A1675" s="7" t="s">
        <v>3079</v>
      </c>
      <c r="B1675" s="54" t="s">
        <v>3123</v>
      </c>
      <c r="C1675" s="9" t="s">
        <v>296</v>
      </c>
      <c r="D1675" s="58">
        <v>231</v>
      </c>
      <c r="E1675" s="57">
        <v>280</v>
      </c>
      <c r="F1675" s="34">
        <v>231</v>
      </c>
      <c r="G1675" s="21">
        <v>300</v>
      </c>
      <c r="H1675" s="34">
        <v>247</v>
      </c>
      <c r="I1675" s="21">
        <v>310</v>
      </c>
      <c r="J1675" s="35">
        <v>252</v>
      </c>
    </row>
    <row r="1676" spans="1:10" ht="20.100000000000001" customHeight="1">
      <c r="A1676" s="7" t="s">
        <v>3080</v>
      </c>
      <c r="B1676" s="54" t="s">
        <v>3124</v>
      </c>
      <c r="C1676" s="9" t="s">
        <v>296</v>
      </c>
      <c r="D1676" s="58">
        <v>296</v>
      </c>
      <c r="E1676" s="57">
        <v>360</v>
      </c>
      <c r="F1676" s="34">
        <v>296</v>
      </c>
      <c r="G1676" s="21">
        <v>390</v>
      </c>
      <c r="H1676" s="34">
        <v>317</v>
      </c>
      <c r="I1676" s="21">
        <v>390</v>
      </c>
      <c r="J1676" s="35">
        <v>323</v>
      </c>
    </row>
    <row r="1677" spans="1:10" ht="20.100000000000001" customHeight="1">
      <c r="A1677" s="7" t="s">
        <v>3081</v>
      </c>
      <c r="B1677" s="54" t="s">
        <v>3125</v>
      </c>
      <c r="C1677" s="9" t="s">
        <v>296</v>
      </c>
      <c r="D1677" s="58">
        <v>617</v>
      </c>
      <c r="E1677" s="57">
        <v>750</v>
      </c>
      <c r="F1677" s="34">
        <v>617</v>
      </c>
      <c r="G1677" s="21">
        <v>800</v>
      </c>
      <c r="H1677" s="34">
        <v>660</v>
      </c>
      <c r="I1677" s="21">
        <v>810</v>
      </c>
      <c r="J1677" s="35">
        <v>673</v>
      </c>
    </row>
    <row r="1678" spans="1:10" ht="20.100000000000001" customHeight="1">
      <c r="A1678" s="7" t="s">
        <v>3082</v>
      </c>
      <c r="B1678" s="54" t="s">
        <v>3126</v>
      </c>
      <c r="C1678" s="9" t="s">
        <v>296</v>
      </c>
      <c r="D1678" s="58">
        <v>864</v>
      </c>
      <c r="E1678" s="57">
        <v>1040</v>
      </c>
      <c r="F1678" s="34">
        <v>864</v>
      </c>
      <c r="G1678" s="21">
        <v>1110</v>
      </c>
      <c r="H1678" s="34">
        <v>924</v>
      </c>
      <c r="I1678" s="21">
        <v>1130</v>
      </c>
      <c r="J1678" s="35">
        <v>942</v>
      </c>
    </row>
    <row r="1679" spans="1:10" ht="20.100000000000001" customHeight="1">
      <c r="A1679" s="7" t="s">
        <v>3083</v>
      </c>
      <c r="B1679" s="54" t="s">
        <v>3127</v>
      </c>
      <c r="C1679" s="9" t="s">
        <v>296</v>
      </c>
      <c r="D1679" s="58">
        <v>1028</v>
      </c>
      <c r="E1679" s="57">
        <v>1240</v>
      </c>
      <c r="F1679" s="34">
        <v>1028</v>
      </c>
      <c r="G1679" s="21">
        <f t="shared" si="130"/>
        <v>1320</v>
      </c>
      <c r="H1679" s="34">
        <v>1100</v>
      </c>
      <c r="I1679" s="21">
        <v>1350</v>
      </c>
      <c r="J1679" s="35">
        <v>1120</v>
      </c>
    </row>
    <row r="1680" spans="1:10" ht="20.100000000000001" customHeight="1">
      <c r="A1680" s="7" t="s">
        <v>3084</v>
      </c>
      <c r="B1680" s="54" t="s">
        <v>3160</v>
      </c>
      <c r="C1680" s="9" t="s">
        <v>296</v>
      </c>
      <c r="D1680" s="58">
        <v>225</v>
      </c>
      <c r="E1680" s="57">
        <f t="shared" ref="E1680:E1710" si="132">F1680*1.2</f>
        <v>270</v>
      </c>
      <c r="F1680" s="34">
        <v>225</v>
      </c>
      <c r="G1680" s="21">
        <v>290</v>
      </c>
      <c r="H1680" s="34">
        <v>241</v>
      </c>
      <c r="I1680" s="21">
        <v>300</v>
      </c>
      <c r="J1680" s="35">
        <v>245</v>
      </c>
    </row>
    <row r="1681" spans="1:10" ht="20.100000000000001" customHeight="1">
      <c r="A1681" s="7" t="s">
        <v>3128</v>
      </c>
      <c r="B1681" s="54" t="s">
        <v>3161</v>
      </c>
      <c r="C1681" s="9" t="s">
        <v>296</v>
      </c>
      <c r="D1681" s="58">
        <v>280</v>
      </c>
      <c r="E1681" s="57">
        <v>340</v>
      </c>
      <c r="F1681" s="34">
        <v>280</v>
      </c>
      <c r="G1681" s="21">
        <f t="shared" si="130"/>
        <v>360</v>
      </c>
      <c r="H1681" s="34">
        <v>300</v>
      </c>
      <c r="I1681" s="21">
        <v>370</v>
      </c>
      <c r="J1681" s="35">
        <v>305</v>
      </c>
    </row>
    <row r="1682" spans="1:10" ht="20.100000000000001" customHeight="1">
      <c r="A1682" s="7" t="s">
        <v>3129</v>
      </c>
      <c r="B1682" s="54" t="s">
        <v>3162</v>
      </c>
      <c r="C1682" s="9" t="s">
        <v>296</v>
      </c>
      <c r="D1682" s="58">
        <v>291</v>
      </c>
      <c r="E1682" s="57">
        <v>350</v>
      </c>
      <c r="F1682" s="34">
        <v>291</v>
      </c>
      <c r="G1682" s="21">
        <v>380</v>
      </c>
      <c r="H1682" s="34">
        <v>310</v>
      </c>
      <c r="I1682" s="21">
        <v>380</v>
      </c>
      <c r="J1682" s="35">
        <v>315</v>
      </c>
    </row>
    <row r="1683" spans="1:10" ht="20.100000000000001" customHeight="1">
      <c r="A1683" s="7" t="s">
        <v>3130</v>
      </c>
      <c r="B1683" s="54" t="s">
        <v>3163</v>
      </c>
      <c r="C1683" s="9" t="s">
        <v>296</v>
      </c>
      <c r="D1683" s="58">
        <v>548</v>
      </c>
      <c r="E1683" s="57">
        <v>660</v>
      </c>
      <c r="F1683" s="34">
        <v>548</v>
      </c>
      <c r="G1683" s="21">
        <v>710</v>
      </c>
      <c r="H1683" s="34">
        <v>585</v>
      </c>
      <c r="I1683" s="21">
        <v>720</v>
      </c>
      <c r="J1683" s="35">
        <v>595</v>
      </c>
    </row>
    <row r="1684" spans="1:10" ht="20.100000000000001" customHeight="1">
      <c r="A1684" s="7" t="s">
        <v>3131</v>
      </c>
      <c r="B1684" s="54" t="s">
        <v>3164</v>
      </c>
      <c r="C1684" s="9" t="s">
        <v>296</v>
      </c>
      <c r="D1684" s="58">
        <v>558</v>
      </c>
      <c r="E1684" s="57">
        <v>670</v>
      </c>
      <c r="F1684" s="34">
        <v>558</v>
      </c>
      <c r="G1684" s="21">
        <v>720</v>
      </c>
      <c r="H1684" s="34">
        <v>597</v>
      </c>
      <c r="I1684" s="21">
        <v>730</v>
      </c>
      <c r="J1684" s="35">
        <v>608</v>
      </c>
    </row>
    <row r="1685" spans="1:10" ht="20.100000000000001" customHeight="1">
      <c r="A1685" s="7" t="s">
        <v>3132</v>
      </c>
      <c r="B1685" s="54" t="s">
        <v>3165</v>
      </c>
      <c r="C1685" s="9" t="s">
        <v>296</v>
      </c>
      <c r="D1685" s="58">
        <v>564</v>
      </c>
      <c r="E1685" s="57">
        <v>680</v>
      </c>
      <c r="F1685" s="34">
        <v>564</v>
      </c>
      <c r="G1685" s="21">
        <v>730</v>
      </c>
      <c r="H1685" s="34">
        <v>603</v>
      </c>
      <c r="I1685" s="21">
        <v>740</v>
      </c>
      <c r="J1685" s="35">
        <v>615</v>
      </c>
    </row>
    <row r="1686" spans="1:10" ht="20.100000000000001" customHeight="1">
      <c r="A1686" s="7" t="s">
        <v>3133</v>
      </c>
      <c r="B1686" s="54" t="s">
        <v>3166</v>
      </c>
      <c r="C1686" s="9" t="s">
        <v>296</v>
      </c>
      <c r="D1686" s="58">
        <v>819</v>
      </c>
      <c r="E1686" s="57">
        <v>990</v>
      </c>
      <c r="F1686" s="34">
        <v>819</v>
      </c>
      <c r="G1686" s="21">
        <v>1060</v>
      </c>
      <c r="H1686" s="34">
        <v>876</v>
      </c>
      <c r="I1686" s="21">
        <v>1080</v>
      </c>
      <c r="J1686" s="35">
        <v>893</v>
      </c>
    </row>
    <row r="1687" spans="1:10" ht="20.100000000000001" customHeight="1">
      <c r="A1687" s="7" t="s">
        <v>3134</v>
      </c>
      <c r="B1687" s="54" t="s">
        <v>3167</v>
      </c>
      <c r="C1687" s="9" t="s">
        <v>296</v>
      </c>
      <c r="D1687" s="58">
        <v>821</v>
      </c>
      <c r="E1687" s="57">
        <v>990</v>
      </c>
      <c r="F1687" s="34">
        <v>821</v>
      </c>
      <c r="G1687" s="21">
        <v>1060</v>
      </c>
      <c r="H1687" s="34">
        <v>878</v>
      </c>
      <c r="I1687" s="21">
        <v>1080</v>
      </c>
      <c r="J1687" s="35">
        <v>895</v>
      </c>
    </row>
    <row r="1688" spans="1:10" ht="20.100000000000001" customHeight="1">
      <c r="A1688" s="7" t="s">
        <v>3135</v>
      </c>
      <c r="B1688" s="54" t="s">
        <v>3168</v>
      </c>
      <c r="C1688" s="9" t="s">
        <v>296</v>
      </c>
      <c r="D1688" s="58">
        <v>822</v>
      </c>
      <c r="E1688" s="57">
        <v>990</v>
      </c>
      <c r="F1688" s="34">
        <v>822</v>
      </c>
      <c r="G1688" s="21">
        <v>1060</v>
      </c>
      <c r="H1688" s="34">
        <v>879</v>
      </c>
      <c r="I1688" s="21">
        <v>1080</v>
      </c>
      <c r="J1688" s="35">
        <v>896</v>
      </c>
    </row>
    <row r="1689" spans="1:10" ht="20.100000000000001" customHeight="1">
      <c r="A1689" s="7" t="s">
        <v>3136</v>
      </c>
      <c r="B1689" s="54" t="s">
        <v>3169</v>
      </c>
      <c r="C1689" s="9" t="s">
        <v>296</v>
      </c>
      <c r="D1689" s="58">
        <v>830</v>
      </c>
      <c r="E1689" s="57">
        <v>1000</v>
      </c>
      <c r="F1689" s="34">
        <v>830</v>
      </c>
      <c r="G1689" s="21">
        <v>1070</v>
      </c>
      <c r="H1689" s="34">
        <v>888</v>
      </c>
      <c r="I1689" s="21">
        <v>1090</v>
      </c>
      <c r="J1689" s="35">
        <v>905</v>
      </c>
    </row>
    <row r="1690" spans="1:10" ht="20.100000000000001" customHeight="1">
      <c r="A1690" s="7" t="s">
        <v>3137</v>
      </c>
      <c r="B1690" s="54" t="s">
        <v>3170</v>
      </c>
      <c r="C1690" s="9" t="s">
        <v>296</v>
      </c>
      <c r="D1690" s="58">
        <v>894</v>
      </c>
      <c r="E1690" s="57">
        <v>1080</v>
      </c>
      <c r="F1690" s="34">
        <v>894</v>
      </c>
      <c r="G1690" s="21">
        <v>1150</v>
      </c>
      <c r="H1690" s="34">
        <v>956</v>
      </c>
      <c r="I1690" s="21">
        <v>1170</v>
      </c>
      <c r="J1690" s="35">
        <v>974</v>
      </c>
    </row>
    <row r="1691" spans="1:10" ht="20.100000000000001" customHeight="1">
      <c r="A1691" s="7" t="s">
        <v>3138</v>
      </c>
      <c r="B1691" s="54" t="s">
        <v>3171</v>
      </c>
      <c r="C1691" s="9" t="s">
        <v>296</v>
      </c>
      <c r="D1691" s="58">
        <v>913</v>
      </c>
      <c r="E1691" s="57">
        <v>1100</v>
      </c>
      <c r="F1691" s="34">
        <v>913</v>
      </c>
      <c r="G1691" s="21">
        <v>1180</v>
      </c>
      <c r="H1691" s="34">
        <v>977</v>
      </c>
      <c r="I1691" s="21">
        <v>1200</v>
      </c>
      <c r="J1691" s="35">
        <v>995</v>
      </c>
    </row>
    <row r="1692" spans="1:10" ht="20.100000000000001" customHeight="1">
      <c r="A1692" s="7" t="s">
        <v>3139</v>
      </c>
      <c r="B1692" s="54" t="s">
        <v>3172</v>
      </c>
      <c r="C1692" s="9" t="s">
        <v>296</v>
      </c>
      <c r="D1692" s="58">
        <v>920</v>
      </c>
      <c r="E1692" s="57">
        <v>1110</v>
      </c>
      <c r="F1692" s="34">
        <v>920</v>
      </c>
      <c r="G1692" s="21">
        <v>1190</v>
      </c>
      <c r="H1692" s="34">
        <v>984</v>
      </c>
      <c r="I1692" s="21">
        <v>1210</v>
      </c>
      <c r="J1692" s="35">
        <v>1002</v>
      </c>
    </row>
    <row r="1693" spans="1:10" ht="20.100000000000001" customHeight="1">
      <c r="A1693" s="7" t="s">
        <v>3140</v>
      </c>
      <c r="B1693" s="54" t="s">
        <v>3173</v>
      </c>
      <c r="C1693" s="9" t="s">
        <v>296</v>
      </c>
      <c r="D1693" s="58">
        <v>958</v>
      </c>
      <c r="E1693" s="57">
        <v>1150</v>
      </c>
      <c r="F1693" s="34">
        <v>958</v>
      </c>
      <c r="G1693" s="21">
        <f t="shared" si="130"/>
        <v>1230</v>
      </c>
      <c r="H1693" s="34">
        <v>1025</v>
      </c>
      <c r="I1693" s="21">
        <v>1260</v>
      </c>
      <c r="J1693" s="35">
        <v>1044</v>
      </c>
    </row>
    <row r="1694" spans="1:10" ht="20.100000000000001" customHeight="1">
      <c r="A1694" s="7" t="s">
        <v>3141</v>
      </c>
      <c r="B1694" s="54" t="s">
        <v>3174</v>
      </c>
      <c r="C1694" s="9" t="s">
        <v>296</v>
      </c>
      <c r="D1694" s="58">
        <v>993</v>
      </c>
      <c r="E1694" s="57">
        <v>1200</v>
      </c>
      <c r="F1694" s="34">
        <v>993</v>
      </c>
      <c r="G1694" s="21">
        <v>1280</v>
      </c>
      <c r="H1694" s="34">
        <v>1060</v>
      </c>
      <c r="I1694" s="21">
        <v>1300</v>
      </c>
      <c r="J1694" s="35">
        <v>1080</v>
      </c>
    </row>
    <row r="1695" spans="1:10">
      <c r="A1695" s="7" t="s">
        <v>3142</v>
      </c>
      <c r="B1695" s="54" t="s">
        <v>3175</v>
      </c>
      <c r="C1695" s="9" t="s">
        <v>296</v>
      </c>
      <c r="D1695" s="58">
        <v>286</v>
      </c>
      <c r="E1695" s="57">
        <v>350</v>
      </c>
      <c r="F1695" s="34">
        <v>286</v>
      </c>
      <c r="G1695" s="21">
        <v>370</v>
      </c>
      <c r="H1695" s="34">
        <v>306</v>
      </c>
      <c r="I1695" s="21">
        <v>380</v>
      </c>
      <c r="J1695" s="35">
        <v>312</v>
      </c>
    </row>
    <row r="1696" spans="1:10" ht="30" customHeight="1">
      <c r="A1696" s="7" t="s">
        <v>3143</v>
      </c>
      <c r="B1696" s="54" t="s">
        <v>3176</v>
      </c>
      <c r="C1696" s="9" t="s">
        <v>296</v>
      </c>
      <c r="D1696" s="58">
        <v>344</v>
      </c>
      <c r="E1696" s="57">
        <v>420</v>
      </c>
      <c r="F1696" s="34">
        <v>344</v>
      </c>
      <c r="G1696" s="21">
        <v>450</v>
      </c>
      <c r="H1696" s="34">
        <v>368</v>
      </c>
      <c r="I1696" s="21">
        <f t="shared" si="131"/>
        <v>450</v>
      </c>
      <c r="J1696" s="35">
        <v>375</v>
      </c>
    </row>
    <row r="1697" spans="1:10" ht="30" customHeight="1">
      <c r="A1697" s="7" t="s">
        <v>3144</v>
      </c>
      <c r="B1697" s="54" t="s">
        <v>3177</v>
      </c>
      <c r="C1697" s="9" t="s">
        <v>296</v>
      </c>
      <c r="D1697" s="58">
        <v>368</v>
      </c>
      <c r="E1697" s="57">
        <v>450</v>
      </c>
      <c r="F1697" s="34">
        <v>368</v>
      </c>
      <c r="G1697" s="21">
        <v>480</v>
      </c>
      <c r="H1697" s="34">
        <v>394</v>
      </c>
      <c r="I1697" s="21">
        <v>490</v>
      </c>
      <c r="J1697" s="35">
        <v>401</v>
      </c>
    </row>
    <row r="1698" spans="1:10" ht="30" customHeight="1">
      <c r="A1698" s="7" t="s">
        <v>3145</v>
      </c>
      <c r="B1698" s="54" t="s">
        <v>3178</v>
      </c>
      <c r="C1698" s="9" t="s">
        <v>296</v>
      </c>
      <c r="D1698" s="58">
        <v>414</v>
      </c>
      <c r="E1698" s="57">
        <v>500</v>
      </c>
      <c r="F1698" s="34">
        <v>414</v>
      </c>
      <c r="G1698" s="21">
        <v>540</v>
      </c>
      <c r="H1698" s="34">
        <v>443</v>
      </c>
      <c r="I1698" s="21">
        <v>550</v>
      </c>
      <c r="J1698" s="35">
        <v>451</v>
      </c>
    </row>
    <row r="1699" spans="1:10" ht="30" customHeight="1">
      <c r="A1699" s="7" t="s">
        <v>3146</v>
      </c>
      <c r="B1699" s="54" t="s">
        <v>3179</v>
      </c>
      <c r="C1699" s="9" t="s">
        <v>296</v>
      </c>
      <c r="D1699" s="58">
        <v>432</v>
      </c>
      <c r="E1699" s="57">
        <v>510</v>
      </c>
      <c r="F1699" s="34">
        <v>423</v>
      </c>
      <c r="G1699" s="21">
        <v>550</v>
      </c>
      <c r="H1699" s="34">
        <v>453</v>
      </c>
      <c r="I1699" s="21">
        <v>560</v>
      </c>
      <c r="J1699" s="35">
        <v>461</v>
      </c>
    </row>
    <row r="1700" spans="1:10" ht="30" customHeight="1">
      <c r="A1700" s="7" t="s">
        <v>3147</v>
      </c>
      <c r="B1700" s="54" t="s">
        <v>3179</v>
      </c>
      <c r="C1700" s="9" t="s">
        <v>296</v>
      </c>
      <c r="D1700" s="58">
        <v>483</v>
      </c>
      <c r="E1700" s="57">
        <v>580</v>
      </c>
      <c r="F1700" s="34">
        <v>483</v>
      </c>
      <c r="G1700" s="21">
        <v>630</v>
      </c>
      <c r="H1700" s="34">
        <v>517</v>
      </c>
      <c r="I1700" s="21">
        <v>640</v>
      </c>
      <c r="J1700" s="35">
        <v>526</v>
      </c>
    </row>
    <row r="1701" spans="1:10" ht="30" customHeight="1">
      <c r="A1701" s="7" t="s">
        <v>3148</v>
      </c>
      <c r="B1701" s="54" t="s">
        <v>3180</v>
      </c>
      <c r="C1701" s="9" t="s">
        <v>296</v>
      </c>
      <c r="D1701" s="58">
        <v>602</v>
      </c>
      <c r="E1701" s="57">
        <v>730</v>
      </c>
      <c r="F1701" s="34">
        <v>602</v>
      </c>
      <c r="G1701" s="21">
        <v>780</v>
      </c>
      <c r="H1701" s="34">
        <v>644</v>
      </c>
      <c r="I1701" s="21">
        <v>790</v>
      </c>
      <c r="J1701" s="35">
        <v>656</v>
      </c>
    </row>
    <row r="1702" spans="1:10" ht="30" customHeight="1">
      <c r="A1702" s="7" t="s">
        <v>3149</v>
      </c>
      <c r="B1702" s="54" t="s">
        <v>3181</v>
      </c>
      <c r="C1702" s="9" t="s">
        <v>296</v>
      </c>
      <c r="D1702" s="58">
        <v>651</v>
      </c>
      <c r="E1702" s="57">
        <v>790</v>
      </c>
      <c r="F1702" s="34">
        <v>651</v>
      </c>
      <c r="G1702" s="21">
        <v>840</v>
      </c>
      <c r="H1702" s="34">
        <v>696</v>
      </c>
      <c r="I1702" s="21">
        <v>860</v>
      </c>
      <c r="J1702" s="35">
        <v>710</v>
      </c>
    </row>
    <row r="1703" spans="1:10" ht="30" customHeight="1">
      <c r="A1703" s="7" t="s">
        <v>3150</v>
      </c>
      <c r="B1703" s="54" t="s">
        <v>3182</v>
      </c>
      <c r="C1703" s="9" t="s">
        <v>296</v>
      </c>
      <c r="D1703" s="58">
        <v>777</v>
      </c>
      <c r="E1703" s="57">
        <v>940</v>
      </c>
      <c r="F1703" s="34">
        <v>777</v>
      </c>
      <c r="G1703" s="21">
        <v>1000</v>
      </c>
      <c r="H1703" s="34">
        <v>830</v>
      </c>
      <c r="I1703" s="21">
        <v>1020</v>
      </c>
      <c r="J1703" s="35">
        <v>846</v>
      </c>
    </row>
    <row r="1704" spans="1:10" ht="30" customHeight="1">
      <c r="A1704" s="7" t="s">
        <v>3151</v>
      </c>
      <c r="B1704" s="54" t="s">
        <v>3183</v>
      </c>
      <c r="C1704" s="9" t="s">
        <v>296</v>
      </c>
      <c r="D1704" s="58">
        <v>981</v>
      </c>
      <c r="E1704" s="57">
        <v>1180</v>
      </c>
      <c r="F1704" s="34">
        <v>981</v>
      </c>
      <c r="G1704" s="21">
        <f t="shared" si="130"/>
        <v>1260</v>
      </c>
      <c r="H1704" s="34">
        <v>1050</v>
      </c>
      <c r="I1704" s="21">
        <v>1290</v>
      </c>
      <c r="J1704" s="35">
        <v>1070</v>
      </c>
    </row>
    <row r="1705" spans="1:10" ht="30" customHeight="1">
      <c r="A1705" s="7" t="s">
        <v>3152</v>
      </c>
      <c r="B1705" s="54" t="s">
        <v>3184</v>
      </c>
      <c r="C1705" s="9" t="s">
        <v>296</v>
      </c>
      <c r="D1705" s="58">
        <v>919</v>
      </c>
      <c r="E1705" s="57">
        <v>1110</v>
      </c>
      <c r="F1705" s="34">
        <v>919</v>
      </c>
      <c r="G1705" s="21">
        <v>1180</v>
      </c>
      <c r="H1705" s="34">
        <v>983</v>
      </c>
      <c r="I1705" s="21">
        <f t="shared" si="131"/>
        <v>1200</v>
      </c>
      <c r="J1705" s="35">
        <v>1000</v>
      </c>
    </row>
    <row r="1706" spans="1:10" ht="30" customHeight="1">
      <c r="A1706" s="7" t="s">
        <v>3153</v>
      </c>
      <c r="B1706" s="54" t="s">
        <v>3212</v>
      </c>
      <c r="C1706" s="9" t="s">
        <v>296</v>
      </c>
      <c r="D1706" s="58">
        <v>941</v>
      </c>
      <c r="E1706" s="57">
        <v>1130</v>
      </c>
      <c r="F1706" s="34">
        <v>941</v>
      </c>
      <c r="G1706" s="21">
        <v>1210</v>
      </c>
      <c r="H1706" s="34">
        <v>1006</v>
      </c>
      <c r="I1706" s="21">
        <f t="shared" si="131"/>
        <v>1230</v>
      </c>
      <c r="J1706" s="35">
        <v>1025</v>
      </c>
    </row>
    <row r="1707" spans="1:10" ht="30" customHeight="1">
      <c r="A1707" s="7" t="s">
        <v>3154</v>
      </c>
      <c r="B1707" s="54" t="s">
        <v>3213</v>
      </c>
      <c r="C1707" s="9" t="s">
        <v>296</v>
      </c>
      <c r="D1707" s="58">
        <v>1024</v>
      </c>
      <c r="E1707" s="57">
        <v>1230</v>
      </c>
      <c r="F1707" s="34">
        <v>1024</v>
      </c>
      <c r="G1707" s="21">
        <v>1320</v>
      </c>
      <c r="H1707" s="34">
        <v>1095</v>
      </c>
      <c r="I1707" s="21">
        <v>1340</v>
      </c>
      <c r="J1707" s="35">
        <v>1115</v>
      </c>
    </row>
    <row r="1708" spans="1:10" ht="30" customHeight="1">
      <c r="A1708" s="7" t="s">
        <v>3155</v>
      </c>
      <c r="B1708" s="54" t="s">
        <v>3214</v>
      </c>
      <c r="C1708" s="9" t="s">
        <v>296</v>
      </c>
      <c r="D1708" s="58">
        <v>1137</v>
      </c>
      <c r="E1708" s="57">
        <v>1370</v>
      </c>
      <c r="F1708" s="34">
        <v>1137</v>
      </c>
      <c r="G1708" s="21">
        <v>1460</v>
      </c>
      <c r="H1708" s="34">
        <v>1216</v>
      </c>
      <c r="I1708" s="21">
        <v>1490</v>
      </c>
      <c r="J1708" s="35">
        <v>1239</v>
      </c>
    </row>
    <row r="1709" spans="1:10" ht="30" customHeight="1">
      <c r="A1709" s="7" t="s">
        <v>3156</v>
      </c>
      <c r="B1709" s="54" t="s">
        <v>3215</v>
      </c>
      <c r="C1709" s="9" t="s">
        <v>296</v>
      </c>
      <c r="D1709" s="58">
        <v>1381</v>
      </c>
      <c r="E1709" s="57">
        <v>1660</v>
      </c>
      <c r="F1709" s="34">
        <v>1381</v>
      </c>
      <c r="G1709" s="21">
        <v>1780</v>
      </c>
      <c r="H1709" s="34">
        <v>1478</v>
      </c>
      <c r="I1709" s="21">
        <v>1810</v>
      </c>
      <c r="J1709" s="35">
        <v>1505</v>
      </c>
    </row>
    <row r="1710" spans="1:10" ht="30" customHeight="1">
      <c r="A1710" s="7" t="s">
        <v>3157</v>
      </c>
      <c r="B1710" s="54" t="s">
        <v>3217</v>
      </c>
      <c r="C1710" s="9" t="s">
        <v>296</v>
      </c>
      <c r="D1710" s="58">
        <v>1000</v>
      </c>
      <c r="E1710" s="57">
        <f t="shared" si="132"/>
        <v>1200</v>
      </c>
      <c r="F1710" s="34">
        <v>1000</v>
      </c>
      <c r="G1710" s="21">
        <v>1290</v>
      </c>
      <c r="H1710" s="34">
        <f t="shared" ref="H1710" si="133">F1710*1.07</f>
        <v>1070</v>
      </c>
      <c r="I1710" s="21">
        <v>1310</v>
      </c>
      <c r="J1710" s="35">
        <f t="shared" ref="J1710" si="134">F1710*1.09</f>
        <v>1090</v>
      </c>
    </row>
    <row r="1711" spans="1:10" ht="30" customHeight="1">
      <c r="A1711" s="7" t="s">
        <v>3158</v>
      </c>
      <c r="B1711" s="54" t="s">
        <v>3218</v>
      </c>
      <c r="C1711" s="9" t="s">
        <v>296</v>
      </c>
      <c r="D1711" s="58">
        <v>1030</v>
      </c>
      <c r="E1711" s="57">
        <v>1240</v>
      </c>
      <c r="F1711" s="34">
        <v>1030</v>
      </c>
      <c r="G1711" s="21">
        <f t="shared" si="130"/>
        <v>1320</v>
      </c>
      <c r="H1711" s="34">
        <v>1100</v>
      </c>
      <c r="I1711" s="21">
        <v>1350</v>
      </c>
      <c r="J1711" s="35">
        <v>1120</v>
      </c>
    </row>
    <row r="1712" spans="1:10" ht="30" customHeight="1">
      <c r="A1712" s="7" t="s">
        <v>3159</v>
      </c>
      <c r="B1712" s="54" t="s">
        <v>3219</v>
      </c>
      <c r="C1712" s="9" t="s">
        <v>296</v>
      </c>
      <c r="D1712" s="58">
        <v>1074</v>
      </c>
      <c r="E1712" s="57">
        <v>1290</v>
      </c>
      <c r="F1712" s="34">
        <v>1074</v>
      </c>
      <c r="G1712" s="21">
        <f t="shared" si="130"/>
        <v>1380</v>
      </c>
      <c r="H1712" s="34">
        <v>1150</v>
      </c>
      <c r="I1712" s="21">
        <v>1410</v>
      </c>
      <c r="J1712" s="35">
        <v>1170</v>
      </c>
    </row>
    <row r="1713" spans="1:10" ht="30" customHeight="1">
      <c r="A1713" s="7" t="s">
        <v>3185</v>
      </c>
      <c r="B1713" s="54" t="s">
        <v>3220</v>
      </c>
      <c r="C1713" s="9" t="s">
        <v>296</v>
      </c>
      <c r="D1713" s="58">
        <v>1290</v>
      </c>
      <c r="E1713" s="57">
        <v>1550</v>
      </c>
      <c r="F1713" s="34">
        <v>1290</v>
      </c>
      <c r="G1713" s="21">
        <v>1660</v>
      </c>
      <c r="H1713" s="34">
        <v>1380</v>
      </c>
      <c r="I1713" s="21">
        <v>1690</v>
      </c>
      <c r="J1713" s="35">
        <v>1406</v>
      </c>
    </row>
    <row r="1714" spans="1:10" ht="30" customHeight="1">
      <c r="A1714" s="7" t="s">
        <v>3186</v>
      </c>
      <c r="B1714" s="54" t="s">
        <v>3216</v>
      </c>
      <c r="C1714" s="9" t="s">
        <v>296</v>
      </c>
      <c r="D1714" s="58">
        <v>1431</v>
      </c>
      <c r="E1714" s="57">
        <v>1720</v>
      </c>
      <c r="F1714" s="34">
        <v>1431</v>
      </c>
      <c r="G1714" s="21">
        <v>1840</v>
      </c>
      <c r="H1714" s="34">
        <v>1530</v>
      </c>
      <c r="I1714" s="21">
        <v>1870</v>
      </c>
      <c r="J1714" s="35">
        <v>1559</v>
      </c>
    </row>
    <row r="1715" spans="1:10" ht="30" customHeight="1">
      <c r="A1715" s="7" t="s">
        <v>3187</v>
      </c>
      <c r="B1715" s="54" t="s">
        <v>3221</v>
      </c>
      <c r="C1715" s="9" t="s">
        <v>296</v>
      </c>
      <c r="D1715" s="58">
        <v>1749</v>
      </c>
      <c r="E1715" s="57">
        <v>2100</v>
      </c>
      <c r="F1715" s="34">
        <v>1749</v>
      </c>
      <c r="G1715" s="21">
        <v>2250</v>
      </c>
      <c r="H1715" s="34">
        <v>1871</v>
      </c>
      <c r="I1715" s="21">
        <v>2290</v>
      </c>
      <c r="J1715" s="35">
        <v>1906</v>
      </c>
    </row>
    <row r="1716" spans="1:10" ht="30" customHeight="1">
      <c r="A1716" s="7" t="s">
        <v>3188</v>
      </c>
      <c r="B1716" s="54" t="s">
        <v>3222</v>
      </c>
      <c r="C1716" s="9" t="s">
        <v>296</v>
      </c>
      <c r="D1716" s="58">
        <v>292</v>
      </c>
      <c r="E1716" s="57">
        <v>360</v>
      </c>
      <c r="F1716" s="34">
        <v>292</v>
      </c>
      <c r="G1716" s="21">
        <v>380</v>
      </c>
      <c r="H1716" s="34">
        <v>312</v>
      </c>
      <c r="I1716" s="21">
        <v>390</v>
      </c>
      <c r="J1716" s="35">
        <v>318</v>
      </c>
    </row>
    <row r="1717" spans="1:10" ht="30" customHeight="1">
      <c r="A1717" s="7" t="s">
        <v>3189</v>
      </c>
      <c r="B1717" s="54" t="s">
        <v>3223</v>
      </c>
      <c r="C1717" s="9" t="s">
        <v>296</v>
      </c>
      <c r="D1717" s="58">
        <v>344</v>
      </c>
      <c r="E1717" s="57">
        <v>420</v>
      </c>
      <c r="F1717" s="34">
        <v>344</v>
      </c>
      <c r="G1717" s="21">
        <v>450</v>
      </c>
      <c r="H1717" s="34">
        <v>368</v>
      </c>
      <c r="I1717" s="21">
        <f t="shared" si="131"/>
        <v>450</v>
      </c>
      <c r="J1717" s="35">
        <v>375</v>
      </c>
    </row>
    <row r="1718" spans="1:10" ht="30" customHeight="1">
      <c r="A1718" s="7" t="s">
        <v>3190</v>
      </c>
      <c r="B1718" s="54" t="s">
        <v>3224</v>
      </c>
      <c r="C1718" s="9" t="s">
        <v>296</v>
      </c>
      <c r="D1718" s="58">
        <v>356</v>
      </c>
      <c r="E1718" s="57">
        <v>430</v>
      </c>
      <c r="F1718" s="34">
        <v>356</v>
      </c>
      <c r="G1718" s="21">
        <v>460</v>
      </c>
      <c r="H1718" s="34">
        <v>381</v>
      </c>
      <c r="I1718" s="21">
        <v>470</v>
      </c>
      <c r="J1718" s="35">
        <v>388</v>
      </c>
    </row>
    <row r="1719" spans="1:10" ht="30" customHeight="1">
      <c r="A1719" s="7" t="s">
        <v>3191</v>
      </c>
      <c r="B1719" s="54" t="s">
        <v>3226</v>
      </c>
      <c r="C1719" s="9" t="s">
        <v>296</v>
      </c>
      <c r="D1719" s="58">
        <v>445</v>
      </c>
      <c r="E1719" s="57">
        <v>540</v>
      </c>
      <c r="F1719" s="34">
        <v>445</v>
      </c>
      <c r="G1719" s="21">
        <v>580</v>
      </c>
      <c r="H1719" s="34">
        <v>476</v>
      </c>
      <c r="I1719" s="21">
        <v>590</v>
      </c>
      <c r="J1719" s="35">
        <v>485</v>
      </c>
    </row>
    <row r="1720" spans="1:10" ht="30" customHeight="1">
      <c r="A1720" s="7" t="s">
        <v>3192</v>
      </c>
      <c r="B1720" s="54" t="s">
        <v>3225</v>
      </c>
      <c r="C1720" s="9" t="s">
        <v>296</v>
      </c>
      <c r="D1720" s="58">
        <v>455</v>
      </c>
      <c r="E1720" s="57">
        <v>550</v>
      </c>
      <c r="F1720" s="34">
        <v>455</v>
      </c>
      <c r="G1720" s="21">
        <v>590</v>
      </c>
      <c r="H1720" s="34">
        <v>485</v>
      </c>
      <c r="I1720" s="21">
        <v>600</v>
      </c>
      <c r="J1720" s="35">
        <v>495</v>
      </c>
    </row>
    <row r="1721" spans="1:10" ht="30" customHeight="1">
      <c r="A1721" s="7" t="s">
        <v>3193</v>
      </c>
      <c r="B1721" s="54" t="s">
        <v>3227</v>
      </c>
      <c r="C1721" s="9" t="s">
        <v>296</v>
      </c>
      <c r="D1721" s="58">
        <v>498</v>
      </c>
      <c r="E1721" s="57">
        <v>600</v>
      </c>
      <c r="F1721" s="34">
        <v>498</v>
      </c>
      <c r="G1721" s="21">
        <v>640</v>
      </c>
      <c r="H1721" s="34">
        <v>532</v>
      </c>
      <c r="I1721" s="21">
        <v>650</v>
      </c>
      <c r="J1721" s="35">
        <v>542</v>
      </c>
    </row>
    <row r="1722" spans="1:10" ht="30" customHeight="1">
      <c r="A1722" s="7" t="s">
        <v>3194</v>
      </c>
      <c r="B1722" s="54" t="s">
        <v>3229</v>
      </c>
      <c r="C1722" s="9" t="s">
        <v>296</v>
      </c>
      <c r="D1722" s="58">
        <v>668</v>
      </c>
      <c r="E1722" s="57">
        <v>810</v>
      </c>
      <c r="F1722" s="34">
        <v>668</v>
      </c>
      <c r="G1722" s="21">
        <v>860</v>
      </c>
      <c r="H1722" s="34">
        <v>715</v>
      </c>
      <c r="I1722" s="21">
        <v>880</v>
      </c>
      <c r="J1722" s="35">
        <v>728</v>
      </c>
    </row>
    <row r="1723" spans="1:10" ht="30" customHeight="1">
      <c r="A1723" s="7" t="s">
        <v>3195</v>
      </c>
      <c r="B1723" s="54" t="s">
        <v>3228</v>
      </c>
      <c r="C1723" s="9" t="s">
        <v>296</v>
      </c>
      <c r="D1723" s="58">
        <v>679</v>
      </c>
      <c r="E1723" s="57">
        <v>820</v>
      </c>
      <c r="F1723" s="34">
        <v>679</v>
      </c>
      <c r="G1723" s="21">
        <v>880</v>
      </c>
      <c r="H1723" s="34">
        <v>726</v>
      </c>
      <c r="I1723" s="21">
        <v>890</v>
      </c>
      <c r="J1723" s="35">
        <v>740</v>
      </c>
    </row>
    <row r="1724" spans="1:10" ht="30" customHeight="1">
      <c r="A1724" s="7" t="s">
        <v>3196</v>
      </c>
      <c r="B1724" s="54" t="s">
        <v>3230</v>
      </c>
      <c r="C1724" s="9" t="s">
        <v>296</v>
      </c>
      <c r="D1724" s="58">
        <v>766</v>
      </c>
      <c r="E1724" s="57">
        <v>920</v>
      </c>
      <c r="F1724" s="34">
        <v>766</v>
      </c>
      <c r="G1724" s="21">
        <v>990</v>
      </c>
      <c r="H1724" s="34">
        <v>820</v>
      </c>
      <c r="I1724" s="21">
        <v>1010</v>
      </c>
      <c r="J1724" s="35">
        <v>835</v>
      </c>
    </row>
    <row r="1725" spans="1:10" ht="30" customHeight="1">
      <c r="A1725" s="7" t="s">
        <v>3197</v>
      </c>
      <c r="B1725" s="54" t="s">
        <v>3231</v>
      </c>
      <c r="C1725" s="9" t="s">
        <v>296</v>
      </c>
      <c r="D1725" s="58">
        <v>910</v>
      </c>
      <c r="E1725" s="57">
        <v>1100</v>
      </c>
      <c r="F1725" s="34">
        <v>910</v>
      </c>
      <c r="G1725" s="21">
        <v>1170</v>
      </c>
      <c r="H1725" s="34">
        <v>974</v>
      </c>
      <c r="I1725" s="21">
        <v>1190</v>
      </c>
      <c r="J1725" s="35">
        <v>990</v>
      </c>
    </row>
    <row r="1726" spans="1:10" ht="30" customHeight="1">
      <c r="A1726" s="7" t="s">
        <v>3198</v>
      </c>
      <c r="B1726" s="54" t="s">
        <v>3233</v>
      </c>
      <c r="C1726" s="9" t="s">
        <v>296</v>
      </c>
      <c r="D1726" s="58">
        <v>894</v>
      </c>
      <c r="E1726" s="57">
        <v>1100</v>
      </c>
      <c r="F1726" s="34">
        <v>894</v>
      </c>
      <c r="G1726" s="21">
        <v>1150</v>
      </c>
      <c r="H1726" s="34">
        <v>955</v>
      </c>
      <c r="I1726" s="21">
        <v>1170</v>
      </c>
      <c r="J1726" s="35">
        <v>974</v>
      </c>
    </row>
    <row r="1727" spans="1:10" ht="30" customHeight="1">
      <c r="A1727" s="7" t="s">
        <v>3199</v>
      </c>
      <c r="B1727" s="54" t="s">
        <v>3232</v>
      </c>
      <c r="C1727" s="9" t="s">
        <v>296</v>
      </c>
      <c r="D1727" s="58">
        <v>910</v>
      </c>
      <c r="E1727" s="57">
        <v>1100</v>
      </c>
      <c r="F1727" s="34">
        <v>910</v>
      </c>
      <c r="G1727" s="21">
        <v>1170</v>
      </c>
      <c r="H1727" s="34">
        <v>970</v>
      </c>
      <c r="I1727" s="21">
        <v>1170</v>
      </c>
      <c r="J1727" s="35">
        <v>974</v>
      </c>
    </row>
    <row r="1728" spans="1:10" ht="30" customHeight="1">
      <c r="A1728" s="7" t="s">
        <v>3200</v>
      </c>
      <c r="B1728" s="54" t="s">
        <v>3234</v>
      </c>
      <c r="C1728" s="9" t="s">
        <v>296</v>
      </c>
      <c r="D1728" s="58">
        <v>1022</v>
      </c>
      <c r="E1728" s="57">
        <v>1230</v>
      </c>
      <c r="F1728" s="34">
        <v>1022</v>
      </c>
      <c r="G1728" s="21">
        <v>1310</v>
      </c>
      <c r="H1728" s="34">
        <v>1090</v>
      </c>
      <c r="I1728" s="21">
        <v>1340</v>
      </c>
      <c r="J1728" s="35">
        <v>1110</v>
      </c>
    </row>
    <row r="1729" spans="1:10" ht="30" customHeight="1">
      <c r="A1729" s="7" t="s">
        <v>3201</v>
      </c>
      <c r="B1729" s="54" t="s">
        <v>3235</v>
      </c>
      <c r="C1729" s="9" t="s">
        <v>296</v>
      </c>
      <c r="D1729" s="58">
        <v>1067</v>
      </c>
      <c r="E1729" s="57">
        <v>1290</v>
      </c>
      <c r="F1729" s="34">
        <v>1067</v>
      </c>
      <c r="G1729" s="21">
        <v>1370</v>
      </c>
      <c r="H1729" s="34">
        <v>1140</v>
      </c>
      <c r="I1729" s="21">
        <v>1400</v>
      </c>
      <c r="J1729" s="35">
        <v>1160</v>
      </c>
    </row>
    <row r="1730" spans="1:10" ht="30" customHeight="1">
      <c r="A1730" s="7" t="s">
        <v>3202</v>
      </c>
      <c r="B1730" s="54" t="s">
        <v>3236</v>
      </c>
      <c r="C1730" s="9" t="s">
        <v>296</v>
      </c>
      <c r="D1730" s="58">
        <v>1162</v>
      </c>
      <c r="E1730" s="57">
        <v>1400</v>
      </c>
      <c r="F1730" s="34">
        <v>1162</v>
      </c>
      <c r="G1730" s="21">
        <v>1500</v>
      </c>
      <c r="H1730" s="34">
        <v>1243</v>
      </c>
      <c r="I1730" s="21">
        <v>1520</v>
      </c>
      <c r="J1730" s="35">
        <v>1266</v>
      </c>
    </row>
    <row r="1731" spans="1:10" ht="30" customHeight="1">
      <c r="A1731" s="7" t="s">
        <v>3203</v>
      </c>
      <c r="B1731" s="54" t="s">
        <v>3238</v>
      </c>
      <c r="C1731" s="9" t="s">
        <v>296</v>
      </c>
      <c r="D1731" s="58">
        <v>1065</v>
      </c>
      <c r="E1731" s="57">
        <v>1280</v>
      </c>
      <c r="F1731" s="34">
        <v>1065</v>
      </c>
      <c r="G1731" s="21">
        <v>1370</v>
      </c>
      <c r="H1731" s="34">
        <v>1140</v>
      </c>
      <c r="I1731" s="21">
        <v>1400</v>
      </c>
      <c r="J1731" s="35">
        <v>1160</v>
      </c>
    </row>
    <row r="1732" spans="1:10" ht="30" customHeight="1">
      <c r="A1732" s="7" t="s">
        <v>3204</v>
      </c>
      <c r="B1732" s="54" t="s">
        <v>3239</v>
      </c>
      <c r="C1732" s="9" t="s">
        <v>296</v>
      </c>
      <c r="D1732" s="58">
        <v>1076</v>
      </c>
      <c r="E1732" s="57">
        <v>1300</v>
      </c>
      <c r="F1732" s="34">
        <v>1076</v>
      </c>
      <c r="G1732" s="21">
        <f>H1732*1.2</f>
        <v>1380</v>
      </c>
      <c r="H1732" s="34">
        <v>1150</v>
      </c>
      <c r="I1732" s="21">
        <v>1410</v>
      </c>
      <c r="J1732" s="35">
        <v>1170</v>
      </c>
    </row>
    <row r="1733" spans="1:10" ht="30" customHeight="1">
      <c r="A1733" s="7" t="s">
        <v>3205</v>
      </c>
      <c r="B1733" s="54" t="s">
        <v>3240</v>
      </c>
      <c r="C1733" s="9" t="s">
        <v>296</v>
      </c>
      <c r="D1733" s="58">
        <v>1115</v>
      </c>
      <c r="E1733" s="57">
        <f>F1733*1.2</f>
        <v>1338</v>
      </c>
      <c r="F1733" s="34">
        <v>1115</v>
      </c>
      <c r="G1733" s="21">
        <v>1430</v>
      </c>
      <c r="H1733" s="34">
        <v>1190</v>
      </c>
      <c r="I1733" s="21">
        <v>1460</v>
      </c>
      <c r="J1733" s="35">
        <v>1215</v>
      </c>
    </row>
    <row r="1734" spans="1:10" ht="30" customHeight="1">
      <c r="A1734" s="7" t="s">
        <v>3206</v>
      </c>
      <c r="B1734" s="54" t="s">
        <v>3241</v>
      </c>
      <c r="C1734" s="9" t="s">
        <v>296</v>
      </c>
      <c r="D1734" s="58">
        <v>1184</v>
      </c>
      <c r="E1734" s="57">
        <v>1430</v>
      </c>
      <c r="F1734" s="34">
        <v>1184</v>
      </c>
      <c r="G1734" s="21">
        <v>1520</v>
      </c>
      <c r="H1734" s="34">
        <v>1260</v>
      </c>
      <c r="I1734" s="21">
        <v>1550</v>
      </c>
      <c r="J1734" s="35">
        <v>1290</v>
      </c>
    </row>
    <row r="1735" spans="1:10" ht="30" customHeight="1">
      <c r="A1735" s="7" t="s">
        <v>3207</v>
      </c>
      <c r="B1735" s="54" t="s">
        <v>3237</v>
      </c>
      <c r="C1735" s="9" t="s">
        <v>296</v>
      </c>
      <c r="D1735" s="58">
        <v>1233</v>
      </c>
      <c r="E1735" s="57">
        <v>1480</v>
      </c>
      <c r="F1735" s="34">
        <v>1233</v>
      </c>
      <c r="G1735" s="21">
        <v>1590</v>
      </c>
      <c r="H1735" s="34">
        <v>1319</v>
      </c>
      <c r="I1735" s="21">
        <v>1610</v>
      </c>
      <c r="J1735" s="35">
        <v>1340</v>
      </c>
    </row>
    <row r="1736" spans="1:10" ht="30" customHeight="1">
      <c r="A1736" s="7" t="s">
        <v>3208</v>
      </c>
      <c r="B1736" s="54" t="s">
        <v>3242</v>
      </c>
      <c r="C1736" s="9" t="s">
        <v>296</v>
      </c>
      <c r="D1736" s="58">
        <v>1366</v>
      </c>
      <c r="E1736" s="57">
        <v>1640</v>
      </c>
      <c r="F1736" s="34">
        <v>1366</v>
      </c>
      <c r="G1736" s="21">
        <v>1760</v>
      </c>
      <c r="H1736" s="34">
        <v>1460</v>
      </c>
      <c r="I1736" s="21">
        <v>1790</v>
      </c>
      <c r="J1736" s="35">
        <v>1490</v>
      </c>
    </row>
    <row r="1737" spans="1:10" ht="30" customHeight="1">
      <c r="A1737" s="7" t="s">
        <v>3209</v>
      </c>
      <c r="B1737" s="54" t="s">
        <v>3272</v>
      </c>
      <c r="C1737" s="9" t="s">
        <v>296</v>
      </c>
      <c r="D1737" s="58">
        <v>190</v>
      </c>
      <c r="E1737" s="57">
        <v>230</v>
      </c>
      <c r="F1737" s="34">
        <v>190</v>
      </c>
      <c r="G1737" s="21">
        <v>250</v>
      </c>
      <c r="H1737" s="34">
        <v>203</v>
      </c>
      <c r="I1737" s="21">
        <v>250</v>
      </c>
      <c r="J1737" s="35">
        <v>207</v>
      </c>
    </row>
    <row r="1738" spans="1:10" ht="30" customHeight="1">
      <c r="A1738" s="7" t="s">
        <v>3210</v>
      </c>
      <c r="B1738" s="54" t="s">
        <v>3273</v>
      </c>
      <c r="C1738" s="9" t="s">
        <v>296</v>
      </c>
      <c r="D1738" s="58">
        <v>230</v>
      </c>
      <c r="E1738" s="57">
        <v>280</v>
      </c>
      <c r="F1738" s="34">
        <v>230</v>
      </c>
      <c r="G1738" s="21">
        <v>300</v>
      </c>
      <c r="H1738" s="34">
        <v>245</v>
      </c>
      <c r="I1738" s="21">
        <f t="shared" ref="I1738:I1775" si="135">J1738*1.2</f>
        <v>300</v>
      </c>
      <c r="J1738" s="35">
        <v>250</v>
      </c>
    </row>
    <row r="1739" spans="1:10" ht="30" customHeight="1">
      <c r="A1739" s="7" t="s">
        <v>3211</v>
      </c>
      <c r="B1739" s="54" t="s">
        <v>3274</v>
      </c>
      <c r="C1739" s="9" t="s">
        <v>296</v>
      </c>
      <c r="D1739" s="58">
        <v>237</v>
      </c>
      <c r="E1739" s="57">
        <v>290</v>
      </c>
      <c r="F1739" s="34">
        <v>237</v>
      </c>
      <c r="G1739" s="21">
        <v>310</v>
      </c>
      <c r="H1739" s="34">
        <v>253</v>
      </c>
      <c r="I1739" s="21">
        <v>310</v>
      </c>
      <c r="J1739" s="35">
        <v>258</v>
      </c>
    </row>
    <row r="1740" spans="1:10" ht="30" customHeight="1">
      <c r="A1740" s="7" t="s">
        <v>3243</v>
      </c>
      <c r="B1740" s="54" t="s">
        <v>3275</v>
      </c>
      <c r="C1740" s="9" t="s">
        <v>296</v>
      </c>
      <c r="D1740" s="58">
        <v>277</v>
      </c>
      <c r="E1740" s="57">
        <v>340</v>
      </c>
      <c r="F1740" s="34">
        <v>277</v>
      </c>
      <c r="G1740" s="21">
        <v>360</v>
      </c>
      <c r="H1740" s="34">
        <v>296</v>
      </c>
      <c r="I1740" s="21">
        <v>370</v>
      </c>
      <c r="J1740" s="35">
        <v>302</v>
      </c>
    </row>
    <row r="1741" spans="1:10" ht="30" customHeight="1">
      <c r="A1741" s="7" t="s">
        <v>3244</v>
      </c>
      <c r="B1741" s="54" t="s">
        <v>3276</v>
      </c>
      <c r="C1741" s="9" t="s">
        <v>296</v>
      </c>
      <c r="D1741" s="58">
        <v>286</v>
      </c>
      <c r="E1741" s="57">
        <v>350</v>
      </c>
      <c r="F1741" s="34">
        <v>286</v>
      </c>
      <c r="G1741" s="21">
        <v>370</v>
      </c>
      <c r="H1741" s="34">
        <v>305</v>
      </c>
      <c r="I1741" s="21">
        <v>380</v>
      </c>
      <c r="J1741" s="35">
        <v>310</v>
      </c>
    </row>
    <row r="1742" spans="1:10" ht="30" customHeight="1">
      <c r="A1742" s="7" t="s">
        <v>3245</v>
      </c>
      <c r="B1742" s="54" t="s">
        <v>3277</v>
      </c>
      <c r="C1742" s="9" t="s">
        <v>296</v>
      </c>
      <c r="D1742" s="58">
        <v>337</v>
      </c>
      <c r="E1742" s="57">
        <v>410</v>
      </c>
      <c r="F1742" s="34">
        <v>337</v>
      </c>
      <c r="G1742" s="21">
        <v>440</v>
      </c>
      <c r="H1742" s="34">
        <v>360</v>
      </c>
      <c r="I1742" s="21">
        <v>440</v>
      </c>
      <c r="J1742" s="35">
        <v>367</v>
      </c>
    </row>
    <row r="1743" spans="1:10" ht="30" customHeight="1">
      <c r="A1743" s="7" t="s">
        <v>3246</v>
      </c>
      <c r="B1743" s="54" t="s">
        <v>3278</v>
      </c>
      <c r="C1743" s="9" t="s">
        <v>296</v>
      </c>
      <c r="D1743" s="58">
        <v>409</v>
      </c>
      <c r="E1743" s="57">
        <v>500</v>
      </c>
      <c r="F1743" s="34">
        <v>409</v>
      </c>
      <c r="G1743" s="21">
        <v>530</v>
      </c>
      <c r="H1743" s="34">
        <v>437</v>
      </c>
      <c r="I1743" s="21">
        <v>540</v>
      </c>
      <c r="J1743" s="35">
        <v>445</v>
      </c>
    </row>
    <row r="1744" spans="1:10" ht="30" customHeight="1">
      <c r="A1744" s="7" t="s">
        <v>3247</v>
      </c>
      <c r="B1744" s="54" t="s">
        <v>3279</v>
      </c>
      <c r="C1744" s="9" t="s">
        <v>296</v>
      </c>
      <c r="D1744" s="58">
        <v>538</v>
      </c>
      <c r="E1744" s="57">
        <v>650</v>
      </c>
      <c r="F1744" s="34">
        <v>538</v>
      </c>
      <c r="G1744" s="21">
        <f t="shared" ref="G1744:G1785" si="136">H1744*1.2</f>
        <v>690</v>
      </c>
      <c r="H1744" s="34">
        <v>575</v>
      </c>
      <c r="I1744" s="21">
        <v>710</v>
      </c>
      <c r="J1744" s="35">
        <v>586</v>
      </c>
    </row>
    <row r="1745" spans="1:10" ht="30" customHeight="1">
      <c r="A1745" s="7" t="s">
        <v>3248</v>
      </c>
      <c r="B1745" s="54" t="s">
        <v>3280</v>
      </c>
      <c r="C1745" s="9" t="s">
        <v>296</v>
      </c>
      <c r="D1745" s="58">
        <v>576</v>
      </c>
      <c r="E1745" s="57">
        <v>700</v>
      </c>
      <c r="F1745" s="34">
        <v>576</v>
      </c>
      <c r="G1745" s="21">
        <v>740</v>
      </c>
      <c r="H1745" s="34">
        <v>616</v>
      </c>
      <c r="I1745" s="21">
        <v>760</v>
      </c>
      <c r="J1745" s="35">
        <v>628</v>
      </c>
    </row>
    <row r="1746" spans="1:10" ht="30" customHeight="1">
      <c r="A1746" s="7" t="s">
        <v>3249</v>
      </c>
      <c r="B1746" s="54" t="s">
        <v>3281</v>
      </c>
      <c r="C1746" s="9" t="s">
        <v>296</v>
      </c>
      <c r="D1746" s="58">
        <v>681</v>
      </c>
      <c r="E1746" s="57">
        <v>820</v>
      </c>
      <c r="F1746" s="34">
        <v>681</v>
      </c>
      <c r="G1746" s="21">
        <v>880</v>
      </c>
      <c r="H1746" s="34">
        <v>728</v>
      </c>
      <c r="I1746" s="21">
        <v>890</v>
      </c>
      <c r="J1746" s="35">
        <v>742</v>
      </c>
    </row>
    <row r="1747" spans="1:10" ht="30" customHeight="1">
      <c r="A1747" s="7" t="s">
        <v>3250</v>
      </c>
      <c r="B1747" s="54" t="s">
        <v>3282</v>
      </c>
      <c r="C1747" s="9" t="s">
        <v>296</v>
      </c>
      <c r="D1747" s="58">
        <v>838</v>
      </c>
      <c r="E1747" s="57">
        <v>1010</v>
      </c>
      <c r="F1747" s="34">
        <v>838</v>
      </c>
      <c r="G1747" s="21">
        <v>1080</v>
      </c>
      <c r="H1747" s="34">
        <v>897</v>
      </c>
      <c r="I1747" s="21">
        <v>1100</v>
      </c>
      <c r="J1747" s="35">
        <v>913</v>
      </c>
    </row>
    <row r="1748" spans="1:10" ht="30" customHeight="1">
      <c r="A1748" s="7" t="s">
        <v>3251</v>
      </c>
      <c r="B1748" s="54" t="s">
        <v>3283</v>
      </c>
      <c r="C1748" s="9" t="s">
        <v>296</v>
      </c>
      <c r="D1748" s="58">
        <v>965</v>
      </c>
      <c r="E1748" s="57">
        <v>1160</v>
      </c>
      <c r="F1748" s="34">
        <v>965</v>
      </c>
      <c r="G1748" s="21">
        <v>1340</v>
      </c>
      <c r="H1748" s="34">
        <v>1032</v>
      </c>
      <c r="I1748" s="21">
        <v>1270</v>
      </c>
      <c r="J1748" s="35">
        <v>1051</v>
      </c>
    </row>
    <row r="1749" spans="1:10" ht="30" customHeight="1">
      <c r="A1749" s="7" t="s">
        <v>3252</v>
      </c>
      <c r="B1749" s="54" t="s">
        <v>3284</v>
      </c>
      <c r="C1749" s="9" t="s">
        <v>296</v>
      </c>
      <c r="D1749" s="58">
        <v>193</v>
      </c>
      <c r="E1749" s="57">
        <v>240</v>
      </c>
      <c r="F1749" s="34">
        <v>193</v>
      </c>
      <c r="G1749" s="21">
        <v>250</v>
      </c>
      <c r="H1749" s="34">
        <v>206</v>
      </c>
      <c r="I1749" s="21">
        <v>260</v>
      </c>
      <c r="J1749" s="35">
        <v>210</v>
      </c>
    </row>
    <row r="1750" spans="1:10" ht="30" customHeight="1">
      <c r="A1750" s="7" t="s">
        <v>3253</v>
      </c>
      <c r="B1750" s="54" t="s">
        <v>3273</v>
      </c>
      <c r="C1750" s="9" t="s">
        <v>296</v>
      </c>
      <c r="D1750" s="58">
        <v>227</v>
      </c>
      <c r="E1750" s="57">
        <v>280</v>
      </c>
      <c r="F1750" s="34">
        <v>227</v>
      </c>
      <c r="G1750" s="21">
        <v>300</v>
      </c>
      <c r="H1750" s="34">
        <v>242</v>
      </c>
      <c r="I1750" s="21">
        <v>300</v>
      </c>
      <c r="J1750" s="35">
        <v>247</v>
      </c>
    </row>
    <row r="1751" spans="1:10" ht="30" customHeight="1">
      <c r="A1751" s="7" t="s">
        <v>3254</v>
      </c>
      <c r="B1751" s="54" t="s">
        <v>3274</v>
      </c>
      <c r="C1751" s="9" t="s">
        <v>296</v>
      </c>
      <c r="D1751" s="58">
        <v>248</v>
      </c>
      <c r="E1751" s="57">
        <v>300</v>
      </c>
      <c r="F1751" s="34">
        <v>248</v>
      </c>
      <c r="G1751" s="21">
        <v>320</v>
      </c>
      <c r="H1751" s="34">
        <v>265</v>
      </c>
      <c r="I1751" s="21">
        <v>330</v>
      </c>
      <c r="J1751" s="35">
        <v>270</v>
      </c>
    </row>
    <row r="1752" spans="1:10" ht="30" customHeight="1">
      <c r="A1752" s="7" t="s">
        <v>3255</v>
      </c>
      <c r="B1752" s="54" t="s">
        <v>3276</v>
      </c>
      <c r="C1752" s="9" t="s">
        <v>296</v>
      </c>
      <c r="D1752" s="58">
        <v>313</v>
      </c>
      <c r="E1752" s="57">
        <v>380</v>
      </c>
      <c r="F1752" s="34">
        <v>313</v>
      </c>
      <c r="G1752" s="21">
        <v>410</v>
      </c>
      <c r="H1752" s="34">
        <v>335</v>
      </c>
      <c r="I1752" s="21">
        <v>410</v>
      </c>
      <c r="J1752" s="35">
        <v>341</v>
      </c>
    </row>
    <row r="1753" spans="1:10" ht="30" customHeight="1">
      <c r="A1753" s="7" t="s">
        <v>3256</v>
      </c>
      <c r="B1753" s="54" t="s">
        <v>3277</v>
      </c>
      <c r="C1753" s="9" t="s">
        <v>296</v>
      </c>
      <c r="D1753" s="58">
        <v>320</v>
      </c>
      <c r="E1753" s="57">
        <v>390</v>
      </c>
      <c r="F1753" s="34">
        <v>320</v>
      </c>
      <c r="G1753" s="21">
        <v>420</v>
      </c>
      <c r="H1753" s="34">
        <v>342</v>
      </c>
      <c r="I1753" s="21">
        <v>420</v>
      </c>
      <c r="J1753" s="35">
        <v>348</v>
      </c>
    </row>
    <row r="1754" spans="1:10" ht="30" customHeight="1">
      <c r="A1754" s="7" t="s">
        <v>3257</v>
      </c>
      <c r="B1754" s="54" t="s">
        <v>3278</v>
      </c>
      <c r="C1754" s="9" t="s">
        <v>296</v>
      </c>
      <c r="D1754" s="58">
        <v>461</v>
      </c>
      <c r="E1754" s="57">
        <v>560</v>
      </c>
      <c r="F1754" s="34">
        <v>461</v>
      </c>
      <c r="G1754" s="21">
        <v>600</v>
      </c>
      <c r="H1754" s="34">
        <v>493</v>
      </c>
      <c r="I1754" s="21">
        <v>610</v>
      </c>
      <c r="J1754" s="35">
        <v>502</v>
      </c>
    </row>
    <row r="1755" spans="1:10" ht="30" customHeight="1">
      <c r="A1755" s="7" t="s">
        <v>3258</v>
      </c>
      <c r="B1755" s="54" t="s">
        <v>3279</v>
      </c>
      <c r="C1755" s="9" t="s">
        <v>296</v>
      </c>
      <c r="D1755" s="58">
        <v>565</v>
      </c>
      <c r="E1755" s="57">
        <v>680</v>
      </c>
      <c r="F1755" s="34">
        <v>565</v>
      </c>
      <c r="G1755" s="21">
        <v>730</v>
      </c>
      <c r="H1755" s="34">
        <v>605</v>
      </c>
      <c r="I1755" s="21">
        <v>740</v>
      </c>
      <c r="J1755" s="35">
        <v>615</v>
      </c>
    </row>
    <row r="1756" spans="1:10" ht="30" customHeight="1">
      <c r="A1756" s="7" t="s">
        <v>3259</v>
      </c>
      <c r="B1756" s="54" t="s">
        <v>3285</v>
      </c>
      <c r="C1756" s="9" t="s">
        <v>296</v>
      </c>
      <c r="D1756" s="58">
        <v>649</v>
      </c>
      <c r="E1756" s="57">
        <v>780</v>
      </c>
      <c r="F1756" s="34">
        <v>649</v>
      </c>
      <c r="G1756" s="21">
        <v>840</v>
      </c>
      <c r="H1756" s="34">
        <v>694</v>
      </c>
      <c r="I1756" s="21">
        <v>850</v>
      </c>
      <c r="J1756" s="35">
        <v>707</v>
      </c>
    </row>
    <row r="1757" spans="1:10" ht="30" customHeight="1">
      <c r="A1757" s="7" t="s">
        <v>3260</v>
      </c>
      <c r="B1757" s="54" t="s">
        <v>3281</v>
      </c>
      <c r="C1757" s="9" t="s">
        <v>296</v>
      </c>
      <c r="D1757" s="58">
        <v>726</v>
      </c>
      <c r="E1757" s="57">
        <v>880</v>
      </c>
      <c r="F1757" s="34">
        <v>726</v>
      </c>
      <c r="G1757" s="21">
        <f t="shared" si="136"/>
        <v>930</v>
      </c>
      <c r="H1757" s="34">
        <v>775</v>
      </c>
      <c r="I1757" s="21">
        <v>950</v>
      </c>
      <c r="J1757" s="35">
        <v>790</v>
      </c>
    </row>
    <row r="1758" spans="1:10" ht="30" customHeight="1">
      <c r="A1758" s="7" t="s">
        <v>3261</v>
      </c>
      <c r="B1758" s="54" t="s">
        <v>3282</v>
      </c>
      <c r="C1758" s="9" t="s">
        <v>296</v>
      </c>
      <c r="D1758" s="58">
        <v>840</v>
      </c>
      <c r="E1758" s="57">
        <v>1010</v>
      </c>
      <c r="F1758" s="34">
        <v>840</v>
      </c>
      <c r="G1758" s="21">
        <v>1080</v>
      </c>
      <c r="H1758" s="34">
        <v>898</v>
      </c>
      <c r="I1758" s="21">
        <v>1100</v>
      </c>
      <c r="J1758" s="35">
        <v>915</v>
      </c>
    </row>
    <row r="1759" spans="1:10" ht="30" customHeight="1">
      <c r="A1759" s="7" t="s">
        <v>3262</v>
      </c>
      <c r="B1759" s="54" t="s">
        <v>3283</v>
      </c>
      <c r="C1759" s="9" t="s">
        <v>296</v>
      </c>
      <c r="D1759" s="58">
        <v>1138</v>
      </c>
      <c r="E1759" s="57">
        <v>1370</v>
      </c>
      <c r="F1759" s="34">
        <v>1138</v>
      </c>
      <c r="G1759" s="21">
        <v>1470</v>
      </c>
      <c r="H1759" s="34">
        <v>1218</v>
      </c>
      <c r="I1759" s="21">
        <v>1490</v>
      </c>
      <c r="J1759" s="35">
        <v>1240</v>
      </c>
    </row>
    <row r="1760" spans="1:10" ht="30" customHeight="1">
      <c r="A1760" s="7" t="s">
        <v>3263</v>
      </c>
      <c r="B1760" s="54" t="s">
        <v>3286</v>
      </c>
      <c r="C1760" s="9" t="s">
        <v>296</v>
      </c>
      <c r="D1760" s="58">
        <v>234</v>
      </c>
      <c r="E1760" s="57">
        <v>290</v>
      </c>
      <c r="F1760" s="34">
        <v>234</v>
      </c>
      <c r="G1760" s="21">
        <f t="shared" si="136"/>
        <v>300</v>
      </c>
      <c r="H1760" s="34">
        <v>250</v>
      </c>
      <c r="I1760" s="21">
        <v>310</v>
      </c>
      <c r="J1760" s="35">
        <v>255</v>
      </c>
    </row>
    <row r="1761" spans="1:10" ht="30" customHeight="1">
      <c r="A1761" s="7" t="s">
        <v>3264</v>
      </c>
      <c r="B1761" s="54" t="s">
        <v>3287</v>
      </c>
      <c r="C1761" s="9" t="s">
        <v>296</v>
      </c>
      <c r="D1761" s="58">
        <v>276</v>
      </c>
      <c r="E1761" s="57">
        <v>340</v>
      </c>
      <c r="F1761" s="34">
        <v>276</v>
      </c>
      <c r="G1761" s="21">
        <v>360</v>
      </c>
      <c r="H1761" s="34">
        <v>295</v>
      </c>
      <c r="I1761" s="21">
        <f t="shared" si="135"/>
        <v>360</v>
      </c>
      <c r="J1761" s="35">
        <v>300</v>
      </c>
    </row>
    <row r="1762" spans="1:10" ht="30" customHeight="1">
      <c r="A1762" s="7" t="s">
        <v>3265</v>
      </c>
      <c r="B1762" s="54" t="s">
        <v>3288</v>
      </c>
      <c r="C1762" s="9" t="s">
        <v>296</v>
      </c>
      <c r="D1762" s="58">
        <v>295</v>
      </c>
      <c r="E1762" s="57">
        <v>360</v>
      </c>
      <c r="F1762" s="34">
        <v>295</v>
      </c>
      <c r="G1762" s="21">
        <v>380</v>
      </c>
      <c r="H1762" s="34">
        <v>315</v>
      </c>
      <c r="I1762" s="21">
        <v>390</v>
      </c>
      <c r="J1762" s="35">
        <v>320</v>
      </c>
    </row>
    <row r="1763" spans="1:10" ht="30" customHeight="1">
      <c r="A1763" s="7" t="s">
        <v>3266</v>
      </c>
      <c r="B1763" s="54" t="s">
        <v>3289</v>
      </c>
      <c r="C1763" s="9" t="s">
        <v>296</v>
      </c>
      <c r="D1763" s="58">
        <v>424</v>
      </c>
      <c r="E1763" s="57">
        <v>510</v>
      </c>
      <c r="F1763" s="34">
        <v>424</v>
      </c>
      <c r="G1763" s="21">
        <v>550</v>
      </c>
      <c r="H1763" s="34">
        <v>453</v>
      </c>
      <c r="I1763" s="21">
        <v>560</v>
      </c>
      <c r="J1763" s="35">
        <v>462</v>
      </c>
    </row>
    <row r="1764" spans="1:10" ht="30" customHeight="1">
      <c r="A1764" s="7" t="s">
        <v>3267</v>
      </c>
      <c r="B1764" s="54" t="s">
        <v>3290</v>
      </c>
      <c r="C1764" s="9" t="s">
        <v>296</v>
      </c>
      <c r="D1764" s="58">
        <v>629</v>
      </c>
      <c r="E1764" s="57">
        <v>760</v>
      </c>
      <c r="F1764" s="34">
        <v>629</v>
      </c>
      <c r="G1764" s="21">
        <v>810</v>
      </c>
      <c r="H1764" s="34">
        <v>673</v>
      </c>
      <c r="I1764" s="21">
        <v>830</v>
      </c>
      <c r="J1764" s="35">
        <v>685</v>
      </c>
    </row>
    <row r="1765" spans="1:10" ht="30" customHeight="1">
      <c r="A1765" s="7" t="s">
        <v>3268</v>
      </c>
      <c r="B1765" s="54" t="s">
        <v>3291</v>
      </c>
      <c r="C1765" s="9" t="s">
        <v>296</v>
      </c>
      <c r="D1765" s="58">
        <v>875</v>
      </c>
      <c r="E1765" s="57">
        <f t="shared" ref="E1765:E1768" si="137">F1765*1.2</f>
        <v>1050</v>
      </c>
      <c r="F1765" s="34">
        <v>875</v>
      </c>
      <c r="G1765" s="21">
        <v>1130</v>
      </c>
      <c r="H1765" s="34">
        <v>936</v>
      </c>
      <c r="I1765" s="21">
        <v>1150</v>
      </c>
      <c r="J1765" s="35">
        <v>954</v>
      </c>
    </row>
    <row r="1766" spans="1:10" ht="30" customHeight="1">
      <c r="A1766" s="7" t="s">
        <v>3269</v>
      </c>
      <c r="B1766" s="54" t="s">
        <v>3292</v>
      </c>
      <c r="C1766" s="9" t="s">
        <v>296</v>
      </c>
      <c r="D1766" s="58">
        <v>1176</v>
      </c>
      <c r="E1766" s="57">
        <v>1420</v>
      </c>
      <c r="F1766" s="34">
        <v>1176</v>
      </c>
      <c r="G1766" s="21">
        <v>1510</v>
      </c>
      <c r="H1766" s="34">
        <v>1258</v>
      </c>
      <c r="I1766" s="21">
        <v>1540</v>
      </c>
      <c r="J1766" s="35">
        <v>1281</v>
      </c>
    </row>
    <row r="1767" spans="1:10" ht="30" customHeight="1">
      <c r="A1767" s="7" t="s">
        <v>3270</v>
      </c>
      <c r="B1767" s="54" t="s">
        <v>3388</v>
      </c>
      <c r="C1767" s="9" t="s">
        <v>296</v>
      </c>
      <c r="D1767" s="58">
        <v>205</v>
      </c>
      <c r="E1767" s="57">
        <v>250</v>
      </c>
      <c r="F1767" s="34">
        <v>205</v>
      </c>
      <c r="G1767" s="21">
        <v>270</v>
      </c>
      <c r="H1767" s="34">
        <v>219</v>
      </c>
      <c r="I1767" s="21">
        <v>270</v>
      </c>
      <c r="J1767" s="35">
        <v>223</v>
      </c>
    </row>
    <row r="1768" spans="1:10" ht="30" customHeight="1">
      <c r="A1768" s="7" t="s">
        <v>3271</v>
      </c>
      <c r="B1768" s="54" t="s">
        <v>3389</v>
      </c>
      <c r="C1768" s="9" t="s">
        <v>296</v>
      </c>
      <c r="D1768" s="58">
        <v>275</v>
      </c>
      <c r="E1768" s="57">
        <f t="shared" si="137"/>
        <v>330</v>
      </c>
      <c r="F1768" s="34">
        <v>275</v>
      </c>
      <c r="G1768" s="21">
        <v>360</v>
      </c>
      <c r="H1768" s="34">
        <v>294</v>
      </c>
      <c r="I1768" s="21">
        <f t="shared" si="135"/>
        <v>360</v>
      </c>
      <c r="J1768" s="35">
        <v>300</v>
      </c>
    </row>
    <row r="1769" spans="1:10" ht="30" customHeight="1">
      <c r="A1769" s="7" t="s">
        <v>3293</v>
      </c>
      <c r="B1769" s="54" t="s">
        <v>3390</v>
      </c>
      <c r="C1769" s="9" t="s">
        <v>296</v>
      </c>
      <c r="D1769" s="58">
        <v>284</v>
      </c>
      <c r="E1769" s="57">
        <v>350</v>
      </c>
      <c r="F1769" s="34">
        <v>284</v>
      </c>
      <c r="G1769" s="21">
        <v>370</v>
      </c>
      <c r="H1769" s="34">
        <v>304</v>
      </c>
      <c r="I1769" s="21">
        <v>380</v>
      </c>
      <c r="J1769" s="35">
        <v>310</v>
      </c>
    </row>
    <row r="1770" spans="1:10" ht="30" customHeight="1">
      <c r="A1770" s="7" t="s">
        <v>3294</v>
      </c>
      <c r="B1770" s="54" t="s">
        <v>3391</v>
      </c>
      <c r="C1770" s="9" t="s">
        <v>296</v>
      </c>
      <c r="D1770" s="58">
        <v>421</v>
      </c>
      <c r="E1770" s="57">
        <v>510</v>
      </c>
      <c r="F1770" s="34">
        <v>421</v>
      </c>
      <c r="G1770" s="21">
        <f t="shared" si="136"/>
        <v>540</v>
      </c>
      <c r="H1770" s="34">
        <v>450</v>
      </c>
      <c r="I1770" s="21">
        <v>550</v>
      </c>
      <c r="J1770" s="35">
        <v>459</v>
      </c>
    </row>
    <row r="1771" spans="1:10" ht="30" customHeight="1">
      <c r="A1771" s="7" t="s">
        <v>3295</v>
      </c>
      <c r="B1771" s="54" t="s">
        <v>3392</v>
      </c>
      <c r="C1771" s="9" t="s">
        <v>296</v>
      </c>
      <c r="D1771" s="58">
        <v>733</v>
      </c>
      <c r="E1771" s="57">
        <v>880</v>
      </c>
      <c r="F1771" s="34">
        <v>733</v>
      </c>
      <c r="G1771" s="21">
        <v>950</v>
      </c>
      <c r="H1771" s="34">
        <v>784</v>
      </c>
      <c r="I1771" s="21">
        <v>960</v>
      </c>
      <c r="J1771" s="35">
        <v>799</v>
      </c>
    </row>
    <row r="1772" spans="1:10" ht="30" customHeight="1">
      <c r="A1772" s="7" t="s">
        <v>3296</v>
      </c>
      <c r="B1772" s="54" t="s">
        <v>3393</v>
      </c>
      <c r="C1772" s="9" t="s">
        <v>296</v>
      </c>
      <c r="D1772" s="58">
        <v>920</v>
      </c>
      <c r="E1772" s="57">
        <v>1110</v>
      </c>
      <c r="F1772" s="34">
        <v>920</v>
      </c>
      <c r="G1772" s="21">
        <v>1190</v>
      </c>
      <c r="H1772" s="34">
        <v>984</v>
      </c>
      <c r="I1772" s="21">
        <v>1210</v>
      </c>
      <c r="J1772" s="35">
        <v>1002</v>
      </c>
    </row>
    <row r="1773" spans="1:10" ht="30" customHeight="1">
      <c r="A1773" s="7" t="s">
        <v>3297</v>
      </c>
      <c r="B1773" s="54" t="s">
        <v>3394</v>
      </c>
      <c r="C1773" s="9" t="s">
        <v>296</v>
      </c>
      <c r="D1773" s="58">
        <v>995</v>
      </c>
      <c r="E1773" s="57">
        <v>1200</v>
      </c>
      <c r="F1773" s="34">
        <v>995</v>
      </c>
      <c r="G1773" s="21">
        <v>1280</v>
      </c>
      <c r="H1773" s="34">
        <v>1064</v>
      </c>
      <c r="I1773" s="21">
        <v>1310</v>
      </c>
      <c r="J1773" s="35">
        <v>1085</v>
      </c>
    </row>
    <row r="1774" spans="1:10" ht="30" customHeight="1">
      <c r="A1774" s="7" t="s">
        <v>3298</v>
      </c>
      <c r="B1774" s="54" t="s">
        <v>3611</v>
      </c>
      <c r="C1774" s="9" t="s">
        <v>296</v>
      </c>
      <c r="D1774" s="58">
        <v>1103</v>
      </c>
      <c r="E1774" s="57">
        <v>1330</v>
      </c>
      <c r="F1774" s="34">
        <v>1103</v>
      </c>
      <c r="G1774" s="21">
        <v>1420</v>
      </c>
      <c r="H1774" s="34">
        <v>1180</v>
      </c>
      <c r="I1774" s="21">
        <v>1450</v>
      </c>
      <c r="J1774" s="35">
        <v>1202</v>
      </c>
    </row>
    <row r="1775" spans="1:10" ht="30" customHeight="1">
      <c r="A1775" s="7" t="s">
        <v>3299</v>
      </c>
      <c r="B1775" s="54" t="s">
        <v>3395</v>
      </c>
      <c r="C1775" s="9" t="s">
        <v>296</v>
      </c>
      <c r="D1775" s="58">
        <v>1286</v>
      </c>
      <c r="E1775" s="57">
        <v>1550</v>
      </c>
      <c r="F1775" s="34">
        <v>1286</v>
      </c>
      <c r="G1775" s="21">
        <v>1660</v>
      </c>
      <c r="H1775" s="34">
        <v>1376</v>
      </c>
      <c r="I1775" s="21">
        <f t="shared" si="135"/>
        <v>1680</v>
      </c>
      <c r="J1775" s="35">
        <v>1400</v>
      </c>
    </row>
    <row r="1776" spans="1:10" ht="30" customHeight="1">
      <c r="A1776" s="7" t="s">
        <v>3300</v>
      </c>
      <c r="B1776" s="54" t="s">
        <v>3396</v>
      </c>
      <c r="C1776" s="9" t="s">
        <v>296</v>
      </c>
      <c r="D1776" s="58">
        <v>216</v>
      </c>
      <c r="E1776" s="57">
        <v>260</v>
      </c>
      <c r="F1776" s="34">
        <v>216</v>
      </c>
      <c r="G1776" s="21">
        <v>280</v>
      </c>
      <c r="H1776" s="34">
        <v>231</v>
      </c>
      <c r="I1776" s="21">
        <v>290</v>
      </c>
      <c r="J1776" s="35">
        <v>235</v>
      </c>
    </row>
    <row r="1777" spans="1:10" ht="30" customHeight="1">
      <c r="A1777" s="7" t="s">
        <v>3301</v>
      </c>
      <c r="B1777" s="54" t="s">
        <v>3397</v>
      </c>
      <c r="C1777" s="9" t="s">
        <v>296</v>
      </c>
      <c r="D1777" s="58">
        <v>273</v>
      </c>
      <c r="E1777" s="57">
        <v>330</v>
      </c>
      <c r="F1777" s="34">
        <v>273</v>
      </c>
      <c r="G1777" s="21">
        <v>360</v>
      </c>
      <c r="H1777" s="34">
        <v>292</v>
      </c>
      <c r="I1777" s="21">
        <v>360</v>
      </c>
      <c r="J1777" s="35">
        <v>297</v>
      </c>
    </row>
    <row r="1778" spans="1:10" ht="30" customHeight="1">
      <c r="A1778" s="7" t="s">
        <v>3302</v>
      </c>
      <c r="B1778" s="54" t="s">
        <v>3398</v>
      </c>
      <c r="C1778" s="9" t="s">
        <v>296</v>
      </c>
      <c r="D1778" s="58">
        <v>288</v>
      </c>
      <c r="E1778" s="57">
        <v>350</v>
      </c>
      <c r="F1778" s="34">
        <v>288</v>
      </c>
      <c r="G1778" s="21">
        <v>370</v>
      </c>
      <c r="H1778" s="34">
        <v>308</v>
      </c>
      <c r="I1778" s="21">
        <v>380</v>
      </c>
      <c r="J1778" s="35">
        <v>314</v>
      </c>
    </row>
    <row r="1779" spans="1:10" ht="30" customHeight="1">
      <c r="A1779" s="7" t="s">
        <v>3303</v>
      </c>
      <c r="B1779" s="54" t="s">
        <v>3399</v>
      </c>
      <c r="C1779" s="9" t="s">
        <v>296</v>
      </c>
      <c r="D1779" s="58">
        <v>377</v>
      </c>
      <c r="E1779" s="57">
        <v>460</v>
      </c>
      <c r="F1779" s="34">
        <v>377</v>
      </c>
      <c r="G1779" s="21">
        <v>490</v>
      </c>
      <c r="H1779" s="34">
        <v>403</v>
      </c>
      <c r="I1779" s="21">
        <v>500</v>
      </c>
      <c r="J1779" s="35">
        <v>411</v>
      </c>
    </row>
    <row r="1780" spans="1:10" ht="30" customHeight="1">
      <c r="A1780" s="7" t="s">
        <v>3304</v>
      </c>
      <c r="B1780" s="54" t="s">
        <v>3400</v>
      </c>
      <c r="C1780" s="9" t="s">
        <v>296</v>
      </c>
      <c r="D1780" s="58">
        <v>605</v>
      </c>
      <c r="E1780" s="57">
        <v>730</v>
      </c>
      <c r="F1780" s="34">
        <v>605</v>
      </c>
      <c r="G1780" s="21">
        <v>780</v>
      </c>
      <c r="H1780" s="34">
        <v>647</v>
      </c>
      <c r="I1780" s="21">
        <v>790</v>
      </c>
      <c r="J1780" s="35">
        <v>659</v>
      </c>
    </row>
    <row r="1781" spans="1:10" ht="30" customHeight="1">
      <c r="A1781" s="7" t="s">
        <v>3305</v>
      </c>
      <c r="B1781" s="54" t="s">
        <v>3401</v>
      </c>
      <c r="C1781" s="9" t="s">
        <v>296</v>
      </c>
      <c r="D1781" s="58">
        <v>736</v>
      </c>
      <c r="E1781" s="57">
        <v>890</v>
      </c>
      <c r="F1781" s="34">
        <v>736</v>
      </c>
      <c r="G1781" s="21">
        <v>950</v>
      </c>
      <c r="H1781" s="34">
        <v>787</v>
      </c>
      <c r="I1781" s="21">
        <v>970</v>
      </c>
      <c r="J1781" s="35">
        <v>802</v>
      </c>
    </row>
    <row r="1782" spans="1:10" ht="30" customHeight="1">
      <c r="A1782" s="7" t="s">
        <v>3306</v>
      </c>
      <c r="B1782" s="54" t="s">
        <v>3402</v>
      </c>
      <c r="C1782" s="9" t="s">
        <v>296</v>
      </c>
      <c r="D1782" s="58">
        <v>934</v>
      </c>
      <c r="E1782" s="57">
        <v>1130</v>
      </c>
      <c r="F1782" s="34">
        <v>934</v>
      </c>
      <c r="G1782" s="21">
        <v>1200</v>
      </c>
      <c r="H1782" s="34">
        <v>999</v>
      </c>
      <c r="I1782" s="21">
        <v>1230</v>
      </c>
      <c r="J1782" s="35">
        <v>1018</v>
      </c>
    </row>
    <row r="1783" spans="1:10" ht="30" customHeight="1">
      <c r="A1783" s="7" t="s">
        <v>3307</v>
      </c>
      <c r="B1783" s="54" t="s">
        <v>3403</v>
      </c>
      <c r="C1783" s="9" t="s">
        <v>296</v>
      </c>
      <c r="D1783" s="58">
        <v>1060</v>
      </c>
      <c r="E1783" s="57">
        <v>1280</v>
      </c>
      <c r="F1783" s="34">
        <v>1060</v>
      </c>
      <c r="G1783" s="21">
        <v>1370</v>
      </c>
      <c r="H1783" s="34">
        <v>1134</v>
      </c>
      <c r="I1783" s="21">
        <v>1390</v>
      </c>
      <c r="J1783" s="35">
        <v>1155</v>
      </c>
    </row>
    <row r="1784" spans="1:10" ht="30" customHeight="1">
      <c r="A1784" s="7" t="s">
        <v>3308</v>
      </c>
      <c r="B1784" s="54" t="s">
        <v>3404</v>
      </c>
      <c r="C1784" s="9" t="s">
        <v>296</v>
      </c>
      <c r="D1784" s="58">
        <v>1190</v>
      </c>
      <c r="E1784" s="57">
        <v>1430</v>
      </c>
      <c r="F1784" s="34">
        <v>1190</v>
      </c>
      <c r="G1784" s="21">
        <v>1530</v>
      </c>
      <c r="H1784" s="34">
        <v>1273</v>
      </c>
      <c r="I1784" s="21">
        <v>1560</v>
      </c>
      <c r="J1784" s="35">
        <v>1297</v>
      </c>
    </row>
    <row r="1785" spans="1:10" ht="30" customHeight="1">
      <c r="A1785" s="7" t="s">
        <v>3309</v>
      </c>
      <c r="B1785" s="54" t="s">
        <v>3405</v>
      </c>
      <c r="C1785" s="9" t="s">
        <v>296</v>
      </c>
      <c r="D1785" s="58">
        <v>1449</v>
      </c>
      <c r="E1785" s="57">
        <v>1740</v>
      </c>
      <c r="F1785" s="34">
        <v>1449</v>
      </c>
      <c r="G1785" s="21">
        <f t="shared" si="136"/>
        <v>1860</v>
      </c>
      <c r="H1785" s="34">
        <v>1550</v>
      </c>
      <c r="I1785" s="21">
        <v>1900</v>
      </c>
      <c r="J1785" s="35">
        <v>1579</v>
      </c>
    </row>
    <row r="1786" spans="1:10" ht="20.100000000000001" customHeight="1">
      <c r="A1786" s="7" t="s">
        <v>3310</v>
      </c>
      <c r="B1786" s="54" t="s">
        <v>3326</v>
      </c>
      <c r="C1786" s="9" t="s">
        <v>296</v>
      </c>
      <c r="D1786" s="58">
        <v>45</v>
      </c>
      <c r="E1786" s="57">
        <v>60</v>
      </c>
      <c r="F1786" s="34">
        <v>45</v>
      </c>
      <c r="G1786" s="21">
        <v>60</v>
      </c>
      <c r="H1786" s="34">
        <v>48</v>
      </c>
      <c r="I1786" s="21">
        <v>60</v>
      </c>
      <c r="J1786" s="35">
        <v>49</v>
      </c>
    </row>
    <row r="1787" spans="1:10" ht="20.100000000000001" customHeight="1">
      <c r="A1787" s="7" t="s">
        <v>3311</v>
      </c>
      <c r="B1787" s="54" t="s">
        <v>3327</v>
      </c>
      <c r="C1787" s="9" t="s">
        <v>296</v>
      </c>
      <c r="D1787" s="58">
        <v>64</v>
      </c>
      <c r="E1787" s="57">
        <v>80</v>
      </c>
      <c r="F1787" s="34">
        <v>64</v>
      </c>
      <c r="G1787" s="21">
        <v>90</v>
      </c>
      <c r="H1787" s="34">
        <v>68</v>
      </c>
      <c r="I1787" s="21">
        <v>90</v>
      </c>
      <c r="J1787" s="35">
        <v>70</v>
      </c>
    </row>
    <row r="1788" spans="1:10" ht="20.100000000000001" customHeight="1">
      <c r="A1788" s="7" t="s">
        <v>3312</v>
      </c>
      <c r="B1788" s="54" t="s">
        <v>3328</v>
      </c>
      <c r="C1788" s="9" t="s">
        <v>296</v>
      </c>
      <c r="D1788" s="58">
        <v>84</v>
      </c>
      <c r="E1788" s="57">
        <v>110</v>
      </c>
      <c r="F1788" s="34">
        <v>84</v>
      </c>
      <c r="G1788" s="21">
        <v>110</v>
      </c>
      <c r="H1788" s="34">
        <v>90</v>
      </c>
      <c r="I1788" s="21">
        <v>110</v>
      </c>
      <c r="J1788" s="35">
        <v>92</v>
      </c>
    </row>
    <row r="1789" spans="1:10" ht="20.100000000000001" customHeight="1">
      <c r="A1789" s="7" t="s">
        <v>3313</v>
      </c>
      <c r="B1789" s="54" t="s">
        <v>3329</v>
      </c>
      <c r="C1789" s="9" t="s">
        <v>296</v>
      </c>
      <c r="D1789" s="58">
        <v>173</v>
      </c>
      <c r="E1789" s="57">
        <v>210</v>
      </c>
      <c r="F1789" s="34">
        <v>173</v>
      </c>
      <c r="G1789" s="21">
        <v>230</v>
      </c>
      <c r="H1789" s="34">
        <v>185</v>
      </c>
      <c r="I1789" s="21">
        <v>230</v>
      </c>
      <c r="J1789" s="35">
        <v>189</v>
      </c>
    </row>
    <row r="1790" spans="1:10" ht="20.100000000000001" customHeight="1">
      <c r="A1790" s="7" t="s">
        <v>3314</v>
      </c>
      <c r="B1790" s="54" t="s">
        <v>3330</v>
      </c>
      <c r="C1790" s="9" t="s">
        <v>296</v>
      </c>
      <c r="D1790" s="58">
        <v>253</v>
      </c>
      <c r="E1790" s="57">
        <v>310</v>
      </c>
      <c r="F1790" s="34">
        <v>253</v>
      </c>
      <c r="G1790" s="21">
        <v>330</v>
      </c>
      <c r="H1790" s="34">
        <v>270</v>
      </c>
      <c r="I1790" s="21">
        <v>340</v>
      </c>
      <c r="J1790" s="35">
        <v>276</v>
      </c>
    </row>
    <row r="1791" spans="1:10" ht="20.100000000000001" customHeight="1">
      <c r="A1791" s="7" t="s">
        <v>3315</v>
      </c>
      <c r="B1791" s="54" t="s">
        <v>3331</v>
      </c>
      <c r="C1791" s="9" t="s">
        <v>296</v>
      </c>
      <c r="D1791" s="58">
        <v>330</v>
      </c>
      <c r="E1791" s="57">
        <v>400</v>
      </c>
      <c r="F1791" s="34">
        <v>330</v>
      </c>
      <c r="G1791" s="21">
        <v>430</v>
      </c>
      <c r="H1791" s="34">
        <v>353</v>
      </c>
      <c r="I1791" s="21">
        <v>440</v>
      </c>
      <c r="J1791" s="35">
        <v>360</v>
      </c>
    </row>
    <row r="1792" spans="1:10" ht="20.100000000000001" customHeight="1">
      <c r="A1792" s="7" t="s">
        <v>3316</v>
      </c>
      <c r="B1792" s="54" t="s">
        <v>3332</v>
      </c>
      <c r="C1792" s="9" t="s">
        <v>296</v>
      </c>
      <c r="D1792" s="58">
        <v>214</v>
      </c>
      <c r="E1792" s="57">
        <v>260</v>
      </c>
      <c r="F1792" s="34">
        <v>214</v>
      </c>
      <c r="G1792" s="21">
        <v>280</v>
      </c>
      <c r="H1792" s="34">
        <v>229</v>
      </c>
      <c r="I1792" s="21">
        <v>280</v>
      </c>
      <c r="J1792" s="35">
        <v>233</v>
      </c>
    </row>
    <row r="1793" spans="1:10" ht="20.100000000000001" customHeight="1">
      <c r="A1793" s="7" t="s">
        <v>3317</v>
      </c>
      <c r="B1793" s="54" t="s">
        <v>3333</v>
      </c>
      <c r="C1793" s="9" t="s">
        <v>296</v>
      </c>
      <c r="D1793" s="58">
        <v>271</v>
      </c>
      <c r="E1793" s="57">
        <v>330</v>
      </c>
      <c r="F1793" s="34">
        <v>271</v>
      </c>
      <c r="G1793" s="21">
        <v>350</v>
      </c>
      <c r="H1793" s="34">
        <v>290</v>
      </c>
      <c r="I1793" s="21">
        <v>360</v>
      </c>
      <c r="J1793" s="35">
        <v>295</v>
      </c>
    </row>
    <row r="1794" spans="1:10" ht="20.100000000000001" customHeight="1">
      <c r="A1794" s="7" t="s">
        <v>3318</v>
      </c>
      <c r="B1794" s="54" t="s">
        <v>3334</v>
      </c>
      <c r="C1794" s="9" t="s">
        <v>296</v>
      </c>
      <c r="D1794" s="58">
        <v>407</v>
      </c>
      <c r="E1794" s="57">
        <v>490</v>
      </c>
      <c r="F1794" s="34">
        <v>407</v>
      </c>
      <c r="G1794" s="21">
        <v>530</v>
      </c>
      <c r="H1794" s="34">
        <v>435</v>
      </c>
      <c r="I1794" s="21">
        <v>540</v>
      </c>
      <c r="J1794" s="35">
        <v>443</v>
      </c>
    </row>
    <row r="1795" spans="1:10" ht="20.100000000000001" customHeight="1">
      <c r="A1795" s="7" t="s">
        <v>3319</v>
      </c>
      <c r="B1795" s="54" t="s">
        <v>3335</v>
      </c>
      <c r="C1795" s="9" t="s">
        <v>3337</v>
      </c>
      <c r="D1795" s="58">
        <v>3318</v>
      </c>
      <c r="E1795" s="57">
        <v>3990</v>
      </c>
      <c r="F1795" s="34">
        <v>3318</v>
      </c>
      <c r="G1795" s="21">
        <f t="shared" ref="G1795:G1796" si="138">H1795*1.2</f>
        <v>4260</v>
      </c>
      <c r="H1795" s="34">
        <v>3550</v>
      </c>
      <c r="I1795" s="21">
        <v>4340</v>
      </c>
      <c r="J1795" s="35">
        <v>3616</v>
      </c>
    </row>
    <row r="1796" spans="1:10" ht="20.100000000000001" customHeight="1">
      <c r="A1796" s="7" t="s">
        <v>3320</v>
      </c>
      <c r="B1796" s="54" t="s">
        <v>3336</v>
      </c>
      <c r="C1796" s="9" t="s">
        <v>3337</v>
      </c>
      <c r="D1796" s="58">
        <v>1659</v>
      </c>
      <c r="E1796" s="57">
        <v>2000</v>
      </c>
      <c r="F1796" s="34">
        <v>1659</v>
      </c>
      <c r="G1796" s="21">
        <f t="shared" si="138"/>
        <v>2130</v>
      </c>
      <c r="H1796" s="34">
        <v>1775</v>
      </c>
      <c r="I1796" s="21">
        <v>2170</v>
      </c>
      <c r="J1796" s="35">
        <v>1808</v>
      </c>
    </row>
    <row r="1797" spans="1:10" ht="20.100000000000001" customHeight="1">
      <c r="A1797" s="7" t="s">
        <v>3321</v>
      </c>
      <c r="B1797" s="54" t="s">
        <v>3338</v>
      </c>
      <c r="C1797" s="9" t="s">
        <v>3337</v>
      </c>
      <c r="D1797" s="58">
        <v>1404</v>
      </c>
      <c r="E1797" s="57">
        <v>1690</v>
      </c>
      <c r="F1797" s="34">
        <v>1404</v>
      </c>
      <c r="G1797" s="21">
        <v>1810</v>
      </c>
      <c r="H1797" s="34">
        <v>1502</v>
      </c>
      <c r="I1797" s="21">
        <v>1840</v>
      </c>
      <c r="J1797" s="35">
        <v>1530</v>
      </c>
    </row>
    <row r="1798" spans="1:10" ht="20.100000000000001" customHeight="1">
      <c r="A1798" s="7" t="s">
        <v>3322</v>
      </c>
      <c r="B1798" s="54" t="s">
        <v>3339</v>
      </c>
      <c r="C1798" s="9" t="s">
        <v>3337</v>
      </c>
      <c r="D1798" s="58">
        <v>651</v>
      </c>
      <c r="E1798" s="57">
        <v>790</v>
      </c>
      <c r="F1798" s="34">
        <v>651</v>
      </c>
      <c r="G1798" s="21">
        <v>840</v>
      </c>
      <c r="H1798" s="34">
        <v>695</v>
      </c>
      <c r="I1798" s="21">
        <v>860</v>
      </c>
      <c r="J1798" s="35">
        <v>710</v>
      </c>
    </row>
    <row r="1799" spans="1:10" ht="20.100000000000001" customHeight="1">
      <c r="A1799" s="7" t="s">
        <v>3323</v>
      </c>
      <c r="B1799" s="54" t="s">
        <v>3340</v>
      </c>
      <c r="C1799" s="9" t="s">
        <v>3341</v>
      </c>
      <c r="D1799" s="58">
        <v>5931</v>
      </c>
      <c r="E1799" s="57">
        <v>7120</v>
      </c>
      <c r="F1799" s="34">
        <v>5931</v>
      </c>
      <c r="G1799" s="21">
        <v>7620</v>
      </c>
      <c r="H1799" s="34">
        <v>6346</v>
      </c>
      <c r="I1799" s="21">
        <v>7760</v>
      </c>
      <c r="J1799" s="35">
        <v>6465</v>
      </c>
    </row>
    <row r="1800" spans="1:10" ht="20.100000000000001" customHeight="1">
      <c r="A1800" s="7" t="s">
        <v>3324</v>
      </c>
      <c r="B1800" s="54" t="s">
        <v>3342</v>
      </c>
      <c r="C1800" s="9" t="s">
        <v>3343</v>
      </c>
      <c r="D1800" s="58">
        <v>32</v>
      </c>
      <c r="E1800" s="57">
        <v>40</v>
      </c>
      <c r="F1800" s="34">
        <v>32</v>
      </c>
      <c r="G1800" s="21">
        <v>50</v>
      </c>
      <c r="H1800" s="34">
        <v>34</v>
      </c>
      <c r="I1800" s="21">
        <v>50</v>
      </c>
      <c r="J1800" s="35">
        <v>35</v>
      </c>
    </row>
    <row r="1801" spans="1:10" ht="20.100000000000001" customHeight="1">
      <c r="A1801" s="7" t="s">
        <v>3325</v>
      </c>
      <c r="B1801" s="54" t="s">
        <v>3344</v>
      </c>
      <c r="C1801" s="9" t="s">
        <v>758</v>
      </c>
      <c r="D1801" s="58">
        <v>4.5</v>
      </c>
      <c r="E1801" s="57">
        <v>10</v>
      </c>
      <c r="F1801" s="34">
        <v>4.5</v>
      </c>
      <c r="G1801" s="21">
        <v>10</v>
      </c>
      <c r="H1801" s="34">
        <v>4.5</v>
      </c>
      <c r="I1801" s="21">
        <v>10</v>
      </c>
      <c r="J1801" s="35">
        <v>4.5</v>
      </c>
    </row>
    <row r="1802" spans="1:10" ht="18.75" customHeight="1">
      <c r="A1802" s="7" t="s">
        <v>3345</v>
      </c>
      <c r="B1802" s="54" t="s">
        <v>3346</v>
      </c>
      <c r="C1802" s="9" t="s">
        <v>758</v>
      </c>
      <c r="D1802" s="58">
        <v>72</v>
      </c>
      <c r="E1802" s="57">
        <v>90</v>
      </c>
      <c r="F1802" s="34">
        <v>72</v>
      </c>
      <c r="G1802" s="21">
        <v>100</v>
      </c>
      <c r="H1802" s="34">
        <v>77</v>
      </c>
      <c r="I1802" s="21">
        <v>100</v>
      </c>
      <c r="J1802" s="35">
        <v>78</v>
      </c>
    </row>
    <row r="1803" spans="1:10" ht="20.100000000000001" customHeight="1">
      <c r="A1803" s="7" t="s">
        <v>2736</v>
      </c>
      <c r="B1803" s="54" t="s">
        <v>3612</v>
      </c>
      <c r="C1803" s="9" t="s">
        <v>2814</v>
      </c>
      <c r="D1803" s="58">
        <v>1.78</v>
      </c>
      <c r="E1803" s="57"/>
      <c r="F1803" s="34"/>
      <c r="G1803" s="21"/>
      <c r="H1803" s="62"/>
      <c r="I1803" s="21"/>
      <c r="J1803" s="37"/>
    </row>
    <row r="1804" spans="1:10" ht="32.25" customHeight="1">
      <c r="A1804" s="90" t="s">
        <v>3432</v>
      </c>
      <c r="B1804" s="90"/>
      <c r="C1804" s="90"/>
      <c r="D1804" s="90"/>
      <c r="E1804" s="90"/>
      <c r="F1804" s="90"/>
      <c r="G1804" s="90"/>
      <c r="H1804" s="90"/>
      <c r="I1804" s="90"/>
      <c r="J1804" s="90"/>
    </row>
    <row r="1805" spans="1:10" ht="67.5" customHeight="1">
      <c r="E1805" s="92" t="s">
        <v>3427</v>
      </c>
      <c r="F1805" s="92"/>
      <c r="G1805" s="92"/>
      <c r="H1805" s="92"/>
      <c r="I1805" s="92"/>
    </row>
    <row r="1811" spans="8:10">
      <c r="H1811" s="38"/>
      <c r="I1811" s="28"/>
    </row>
    <row r="1813" spans="8:10">
      <c r="J1813" s="40"/>
    </row>
  </sheetData>
  <mergeCells count="9">
    <mergeCell ref="A1804:J1804"/>
    <mergeCell ref="E4:J4"/>
    <mergeCell ref="E1805:I1805"/>
    <mergeCell ref="A2:J2"/>
    <mergeCell ref="A4:A5"/>
    <mergeCell ref="B4:B5"/>
    <mergeCell ref="C4:C5"/>
    <mergeCell ref="D4:D5"/>
    <mergeCell ref="A3:J3"/>
  </mergeCells>
  <conditionalFormatting sqref="F757:F759 F763:F765 F871:F873 F875:F878 F901:F914 F924:F926 F931:F940 F942:F943 F949:F960 F970:F976 F984:F986 F991:F993 F1003:F1005 F1029:F1030 F1033:F1038 F1045:F1074 F1078:F1087 F1091:F1098 F1101:F1108 F1111:F1131 F1134:F1136 F1139:F1146 F1152:F1156 F1159:F1170 F1174:F1175 F1180:F1186 F1188:F1199 F1201:F1209 F1222:F1232 F1242:F1369 F1375:F1385 F1387:F1395 F753:F755 F854:I854 A120:A1590 B53:B76 A81:C114 C53:E75 D111:E114 B49:E52 A6:E47 A49:A75 C77:D77 C120:E135 C161:D161 C136:C1587 A1039:XFD1043 B78:B1587 A1561:C1562 A1588:C1803 D136:E1398 F1133:I1133 F1111:J1111 F1080:I1084 F153:I153 E29:E77 E81:E1803">
    <cfRule type="cellIs" dxfId="0" priority="78" stopIfTrue="1" operator="equal">
      <formula>0</formula>
    </cfRule>
  </conditionalFormatting>
  <pageMargins left="0.42" right="0.32" top="0.75" bottom="0.75" header="0.3" footer="0.3"/>
  <pageSetup scale="98" orientation="landscape" horizontalDpi="200" verticalDpi="200" r:id="rId1"/>
  <headerFooter>
    <oddFooter>&amp;C&amp;P</oddFooter>
  </headerFooter>
  <rowBreaks count="1" manualBreakCount="1">
    <brk id="23" max="9" man="1"/>
  </rowBreaks>
</worksheet>
</file>

<file path=xl/worksheets/sheet2.xml><?xml version="1.0" encoding="utf-8"?>
<worksheet xmlns="http://schemas.openxmlformats.org/spreadsheetml/2006/main" xmlns:r="http://schemas.openxmlformats.org/officeDocument/2006/relationships">
  <dimension ref="A1:J108"/>
  <sheetViews>
    <sheetView view="pageBreakPreview" topLeftCell="A82" zoomScaleSheetLayoutView="100" workbookViewId="0">
      <selection activeCell="I108" sqref="I108:J108"/>
    </sheetView>
  </sheetViews>
  <sheetFormatPr defaultRowHeight="15"/>
  <cols>
    <col min="6" max="6" width="17" customWidth="1"/>
    <col min="7" max="7" width="10.85546875" customWidth="1"/>
    <col min="8" max="8" width="13.140625" customWidth="1"/>
    <col min="9" max="9" width="17.85546875" customWidth="1"/>
    <col min="10" max="10" width="16.28515625" customWidth="1"/>
  </cols>
  <sheetData>
    <row r="1" spans="1:10" ht="31.5" customHeight="1">
      <c r="A1" s="121" t="s">
        <v>3615</v>
      </c>
      <c r="B1" s="122"/>
      <c r="C1" s="122"/>
      <c r="D1" s="122"/>
      <c r="E1" s="122"/>
      <c r="F1" s="122"/>
      <c r="G1" s="122"/>
      <c r="H1" s="122"/>
      <c r="I1" s="122"/>
      <c r="J1" s="123"/>
    </row>
    <row r="2" spans="1:10">
      <c r="A2" s="124" t="s">
        <v>3616</v>
      </c>
      <c r="B2" s="125" t="s">
        <v>3617</v>
      </c>
      <c r="C2" s="125"/>
      <c r="D2" s="125"/>
      <c r="E2" s="125"/>
      <c r="F2" s="125"/>
      <c r="G2" s="125" t="s">
        <v>3618</v>
      </c>
      <c r="H2" s="125" t="s">
        <v>3619</v>
      </c>
      <c r="I2" s="125"/>
      <c r="J2" s="125"/>
    </row>
    <row r="3" spans="1:10">
      <c r="A3" s="124"/>
      <c r="B3" s="125"/>
      <c r="C3" s="125"/>
      <c r="D3" s="125"/>
      <c r="E3" s="125"/>
      <c r="F3" s="125"/>
      <c r="G3" s="125"/>
      <c r="H3" s="126" t="s">
        <v>3620</v>
      </c>
      <c r="I3" s="129" t="s">
        <v>3730</v>
      </c>
      <c r="J3" s="125" t="s">
        <v>3621</v>
      </c>
    </row>
    <row r="4" spans="1:10">
      <c r="A4" s="124"/>
      <c r="B4" s="125"/>
      <c r="C4" s="125"/>
      <c r="D4" s="125"/>
      <c r="E4" s="125"/>
      <c r="F4" s="125"/>
      <c r="G4" s="125"/>
      <c r="H4" s="127"/>
      <c r="I4" s="130"/>
      <c r="J4" s="125"/>
    </row>
    <row r="5" spans="1:10">
      <c r="A5" s="124"/>
      <c r="B5" s="125"/>
      <c r="C5" s="125"/>
      <c r="D5" s="125"/>
      <c r="E5" s="125"/>
      <c r="F5" s="125"/>
      <c r="G5" s="125"/>
      <c r="H5" s="128"/>
      <c r="I5" s="131"/>
      <c r="J5" s="125"/>
    </row>
    <row r="6" spans="1:10" ht="20.100000000000001" customHeight="1">
      <c r="A6" s="86">
        <v>1</v>
      </c>
      <c r="B6" s="105" t="s">
        <v>3622</v>
      </c>
      <c r="C6" s="105"/>
      <c r="D6" s="105"/>
      <c r="E6" s="105"/>
      <c r="F6" s="105"/>
      <c r="G6" s="86" t="s">
        <v>3623</v>
      </c>
      <c r="H6" s="86">
        <v>30</v>
      </c>
      <c r="I6" s="86">
        <v>42</v>
      </c>
      <c r="J6" s="86">
        <v>42</v>
      </c>
    </row>
    <row r="7" spans="1:10" ht="20.100000000000001" customHeight="1">
      <c r="A7" s="86">
        <v>2</v>
      </c>
      <c r="B7" s="105" t="s">
        <v>3624</v>
      </c>
      <c r="C7" s="105"/>
      <c r="D7" s="105"/>
      <c r="E7" s="105"/>
      <c r="F7" s="105"/>
      <c r="G7" s="86" t="s">
        <v>3623</v>
      </c>
      <c r="H7" s="86">
        <v>25</v>
      </c>
      <c r="I7" s="86">
        <v>38</v>
      </c>
      <c r="J7" s="86">
        <v>40</v>
      </c>
    </row>
    <row r="8" spans="1:10" ht="20.100000000000001" customHeight="1">
      <c r="A8" s="86">
        <v>3</v>
      </c>
      <c r="B8" s="105" t="s">
        <v>3625</v>
      </c>
      <c r="C8" s="105"/>
      <c r="D8" s="105"/>
      <c r="E8" s="105"/>
      <c r="F8" s="105"/>
      <c r="G8" s="86" t="s">
        <v>3623</v>
      </c>
      <c r="H8" s="86">
        <v>25</v>
      </c>
      <c r="I8" s="86">
        <v>36.5</v>
      </c>
      <c r="J8" s="86">
        <v>40</v>
      </c>
    </row>
    <row r="9" spans="1:10" ht="20.100000000000001" customHeight="1">
      <c r="A9" s="86">
        <v>4</v>
      </c>
      <c r="B9" s="105" t="s">
        <v>3626</v>
      </c>
      <c r="C9" s="105"/>
      <c r="D9" s="105"/>
      <c r="E9" s="105"/>
      <c r="F9" s="105"/>
      <c r="G9" s="86" t="s">
        <v>3623</v>
      </c>
      <c r="H9" s="86">
        <v>20</v>
      </c>
      <c r="I9" s="86">
        <v>40</v>
      </c>
      <c r="J9" s="86">
        <v>37</v>
      </c>
    </row>
    <row r="10" spans="1:10" ht="20.100000000000001" customHeight="1">
      <c r="A10" s="86">
        <v>5</v>
      </c>
      <c r="B10" s="105" t="s">
        <v>3627</v>
      </c>
      <c r="C10" s="105"/>
      <c r="D10" s="105"/>
      <c r="E10" s="105"/>
      <c r="F10" s="105"/>
      <c r="G10" s="86" t="s">
        <v>3623</v>
      </c>
      <c r="H10" s="86">
        <v>20</v>
      </c>
      <c r="I10" s="86">
        <v>32</v>
      </c>
      <c r="J10" s="86">
        <v>35</v>
      </c>
    </row>
    <row r="11" spans="1:10" ht="20.100000000000001" customHeight="1">
      <c r="A11" s="86">
        <v>6</v>
      </c>
      <c r="B11" s="105" t="s">
        <v>3628</v>
      </c>
      <c r="C11" s="105"/>
      <c r="D11" s="105"/>
      <c r="E11" s="105"/>
      <c r="F11" s="105"/>
      <c r="G11" s="86" t="s">
        <v>3623</v>
      </c>
      <c r="H11" s="86">
        <v>25</v>
      </c>
      <c r="I11" s="86">
        <v>37</v>
      </c>
      <c r="J11" s="86">
        <v>33</v>
      </c>
    </row>
    <row r="12" spans="1:10" ht="20.100000000000001" customHeight="1">
      <c r="A12" s="86">
        <v>7</v>
      </c>
      <c r="B12" s="105" t="s">
        <v>3629</v>
      </c>
      <c r="C12" s="105"/>
      <c r="D12" s="105"/>
      <c r="E12" s="105"/>
      <c r="F12" s="105"/>
      <c r="G12" s="86" t="s">
        <v>3623</v>
      </c>
      <c r="H12" s="86">
        <v>20</v>
      </c>
      <c r="I12" s="86">
        <v>43</v>
      </c>
      <c r="J12" s="86">
        <v>28</v>
      </c>
    </row>
    <row r="13" spans="1:10" ht="20.100000000000001" customHeight="1">
      <c r="A13" s="86">
        <v>8</v>
      </c>
      <c r="B13" s="105" t="s">
        <v>3630</v>
      </c>
      <c r="C13" s="105"/>
      <c r="D13" s="105"/>
      <c r="E13" s="105"/>
      <c r="F13" s="105"/>
      <c r="G13" s="86" t="s">
        <v>3623</v>
      </c>
      <c r="H13" s="86">
        <v>18</v>
      </c>
      <c r="I13" s="86">
        <v>31</v>
      </c>
      <c r="J13" s="86">
        <v>25</v>
      </c>
    </row>
    <row r="14" spans="1:10" ht="20.100000000000001" customHeight="1">
      <c r="A14" s="86">
        <v>9</v>
      </c>
      <c r="B14" s="105" t="s">
        <v>3631</v>
      </c>
      <c r="C14" s="105"/>
      <c r="D14" s="105"/>
      <c r="E14" s="105"/>
      <c r="F14" s="105"/>
      <c r="G14" s="86" t="s">
        <v>3623</v>
      </c>
      <c r="H14" s="86">
        <v>15</v>
      </c>
      <c r="I14" s="86">
        <v>0</v>
      </c>
      <c r="J14" s="86">
        <v>45</v>
      </c>
    </row>
    <row r="15" spans="1:10" ht="20.100000000000001" customHeight="1">
      <c r="A15" s="86">
        <v>10</v>
      </c>
      <c r="B15" s="120" t="s">
        <v>3632</v>
      </c>
      <c r="C15" s="105"/>
      <c r="D15" s="105"/>
      <c r="E15" s="105"/>
      <c r="F15" s="105"/>
      <c r="G15" s="86" t="s">
        <v>769</v>
      </c>
      <c r="H15" s="86">
        <v>70000</v>
      </c>
      <c r="I15" s="86">
        <v>73000</v>
      </c>
      <c r="J15" s="86">
        <v>75000</v>
      </c>
    </row>
    <row r="16" spans="1:10" ht="20.100000000000001" customHeight="1">
      <c r="A16" s="86">
        <v>11</v>
      </c>
      <c r="B16" s="120" t="s">
        <v>3633</v>
      </c>
      <c r="C16" s="105"/>
      <c r="D16" s="105"/>
      <c r="E16" s="105"/>
      <c r="F16" s="105"/>
      <c r="G16" s="86" t="s">
        <v>769</v>
      </c>
      <c r="H16" s="86">
        <v>53231</v>
      </c>
      <c r="I16" s="86">
        <v>79000</v>
      </c>
      <c r="J16" s="86">
        <v>79510</v>
      </c>
    </row>
    <row r="17" spans="1:10" ht="20.100000000000001" customHeight="1">
      <c r="A17" s="86">
        <v>12</v>
      </c>
      <c r="B17" s="120" t="s">
        <v>3634</v>
      </c>
      <c r="C17" s="105"/>
      <c r="D17" s="105"/>
      <c r="E17" s="105"/>
      <c r="F17" s="105"/>
      <c r="G17" s="86" t="s">
        <v>769</v>
      </c>
      <c r="H17" s="86">
        <v>29756</v>
      </c>
      <c r="I17" s="86">
        <v>76000</v>
      </c>
      <c r="J17" s="86">
        <v>78700</v>
      </c>
    </row>
    <row r="18" spans="1:10" ht="20.100000000000001" customHeight="1">
      <c r="A18" s="86">
        <v>13</v>
      </c>
      <c r="B18" s="120" t="s">
        <v>3635</v>
      </c>
      <c r="C18" s="105"/>
      <c r="D18" s="105"/>
      <c r="E18" s="105"/>
      <c r="F18" s="105"/>
      <c r="G18" s="86" t="s">
        <v>769</v>
      </c>
      <c r="H18" s="86">
        <v>32100</v>
      </c>
      <c r="I18" s="86">
        <v>32150</v>
      </c>
      <c r="J18" s="86">
        <v>35000</v>
      </c>
    </row>
    <row r="19" spans="1:10" ht="20.100000000000001" customHeight="1">
      <c r="A19" s="86">
        <v>14</v>
      </c>
      <c r="B19" s="120" t="s">
        <v>3636</v>
      </c>
      <c r="C19" s="105"/>
      <c r="D19" s="105"/>
      <c r="E19" s="105"/>
      <c r="F19" s="105"/>
      <c r="G19" s="86" t="s">
        <v>769</v>
      </c>
      <c r="H19" s="88">
        <v>78781</v>
      </c>
      <c r="I19" s="86">
        <v>72395</v>
      </c>
      <c r="J19" s="86">
        <v>77660</v>
      </c>
    </row>
    <row r="20" spans="1:10" ht="20.100000000000001" customHeight="1">
      <c r="A20" s="86">
        <v>15</v>
      </c>
      <c r="B20" s="120" t="s">
        <v>3637</v>
      </c>
      <c r="C20" s="105"/>
      <c r="D20" s="105"/>
      <c r="E20" s="105"/>
      <c r="F20" s="105"/>
      <c r="G20" s="86" t="s">
        <v>769</v>
      </c>
      <c r="H20" s="86">
        <v>71140</v>
      </c>
      <c r="I20" s="86">
        <v>72395</v>
      </c>
      <c r="J20" s="86">
        <v>75895</v>
      </c>
    </row>
    <row r="21" spans="1:10" ht="20.100000000000001" customHeight="1">
      <c r="A21" s="86">
        <v>16</v>
      </c>
      <c r="B21" s="105" t="s">
        <v>3638</v>
      </c>
      <c r="C21" s="105"/>
      <c r="D21" s="105"/>
      <c r="E21" s="105"/>
      <c r="F21" s="105"/>
      <c r="G21" s="86" t="s">
        <v>769</v>
      </c>
      <c r="H21" s="86">
        <v>72000</v>
      </c>
      <c r="I21" s="86">
        <v>99500</v>
      </c>
      <c r="J21" s="86">
        <v>99900</v>
      </c>
    </row>
    <row r="22" spans="1:10" ht="20.100000000000001" customHeight="1">
      <c r="A22" s="86">
        <v>17</v>
      </c>
      <c r="B22" s="105" t="s">
        <v>3639</v>
      </c>
      <c r="C22" s="105"/>
      <c r="D22" s="105"/>
      <c r="E22" s="105"/>
      <c r="F22" s="105"/>
      <c r="G22" s="86" t="s">
        <v>769</v>
      </c>
      <c r="H22" s="86">
        <v>78500</v>
      </c>
      <c r="I22" s="86">
        <v>135800</v>
      </c>
      <c r="J22" s="86">
        <v>140000</v>
      </c>
    </row>
    <row r="23" spans="1:10" ht="20.100000000000001" customHeight="1">
      <c r="A23" s="86">
        <v>18</v>
      </c>
      <c r="B23" s="105" t="s">
        <v>3640</v>
      </c>
      <c r="C23" s="105"/>
      <c r="D23" s="105"/>
      <c r="E23" s="105"/>
      <c r="F23" s="105"/>
      <c r="G23" s="86" t="s">
        <v>769</v>
      </c>
      <c r="H23" s="86">
        <v>74150</v>
      </c>
      <c r="I23" s="86">
        <v>123972</v>
      </c>
      <c r="J23" s="86">
        <v>135000</v>
      </c>
    </row>
    <row r="24" spans="1:10" ht="20.100000000000001" customHeight="1">
      <c r="A24" s="86">
        <v>19</v>
      </c>
      <c r="B24" s="105" t="s">
        <v>3641</v>
      </c>
      <c r="C24" s="105"/>
      <c r="D24" s="105"/>
      <c r="E24" s="105"/>
      <c r="F24" s="105"/>
      <c r="G24" s="86" t="s">
        <v>758</v>
      </c>
      <c r="H24" s="86">
        <v>1725</v>
      </c>
      <c r="I24" s="86">
        <v>1725</v>
      </c>
      <c r="J24" s="86">
        <v>1725</v>
      </c>
    </row>
    <row r="25" spans="1:10" ht="20.100000000000001" customHeight="1">
      <c r="A25" s="86">
        <v>20</v>
      </c>
      <c r="B25" s="105" t="s">
        <v>3642</v>
      </c>
      <c r="C25" s="105"/>
      <c r="D25" s="105"/>
      <c r="E25" s="105"/>
      <c r="F25" s="105"/>
      <c r="G25" s="86" t="s">
        <v>758</v>
      </c>
      <c r="H25" s="86">
        <v>2550</v>
      </c>
      <c r="I25" s="86">
        <v>2550</v>
      </c>
      <c r="J25" s="86">
        <v>2550</v>
      </c>
    </row>
    <row r="26" spans="1:10" ht="20.100000000000001" customHeight="1">
      <c r="A26" s="86">
        <v>21</v>
      </c>
      <c r="B26" s="105" t="s">
        <v>3643</v>
      </c>
      <c r="C26" s="105"/>
      <c r="D26" s="105"/>
      <c r="E26" s="105"/>
      <c r="F26" s="105"/>
      <c r="G26" s="86" t="s">
        <v>296</v>
      </c>
      <c r="H26" s="86">
        <v>205</v>
      </c>
      <c r="I26" s="86">
        <v>300</v>
      </c>
      <c r="J26" s="86">
        <v>180</v>
      </c>
    </row>
    <row r="27" spans="1:10" ht="20.100000000000001" customHeight="1">
      <c r="A27" s="86">
        <v>22</v>
      </c>
      <c r="B27" s="105" t="s">
        <v>3644</v>
      </c>
      <c r="C27" s="105"/>
      <c r="D27" s="105"/>
      <c r="E27" s="105"/>
      <c r="F27" s="105"/>
      <c r="G27" s="86" t="s">
        <v>296</v>
      </c>
      <c r="H27" s="86">
        <v>245</v>
      </c>
      <c r="I27" s="86">
        <v>375</v>
      </c>
      <c r="J27" s="86">
        <v>240</v>
      </c>
    </row>
    <row r="28" spans="1:10" ht="20.100000000000001" customHeight="1">
      <c r="A28" s="86">
        <v>23</v>
      </c>
      <c r="B28" s="105" t="s">
        <v>3645</v>
      </c>
      <c r="C28" s="105"/>
      <c r="D28" s="105"/>
      <c r="E28" s="105"/>
      <c r="F28" s="105"/>
      <c r="G28" s="86" t="s">
        <v>3646</v>
      </c>
      <c r="H28" s="86">
        <v>220</v>
      </c>
      <c r="I28" s="86">
        <v>200</v>
      </c>
      <c r="J28" s="86">
        <v>180</v>
      </c>
    </row>
    <row r="29" spans="1:10" ht="20.100000000000001" customHeight="1">
      <c r="A29" s="86">
        <v>24</v>
      </c>
      <c r="B29" s="105" t="s">
        <v>3647</v>
      </c>
      <c r="C29" s="105"/>
      <c r="D29" s="105"/>
      <c r="E29" s="105"/>
      <c r="F29" s="105"/>
      <c r="G29" s="86" t="s">
        <v>3646</v>
      </c>
      <c r="H29" s="86">
        <v>220</v>
      </c>
      <c r="I29" s="86">
        <v>250</v>
      </c>
      <c r="J29" s="86">
        <v>150</v>
      </c>
    </row>
    <row r="30" spans="1:10" ht="20.100000000000001" customHeight="1">
      <c r="A30" s="86">
        <v>25</v>
      </c>
      <c r="B30" s="105" t="s">
        <v>3648</v>
      </c>
      <c r="C30" s="105"/>
      <c r="D30" s="105"/>
      <c r="E30" s="105"/>
      <c r="F30" s="105"/>
      <c r="G30" s="86" t="s">
        <v>3646</v>
      </c>
      <c r="H30" s="86">
        <v>150</v>
      </c>
      <c r="I30" s="86">
        <v>225</v>
      </c>
      <c r="J30" s="86">
        <v>120</v>
      </c>
    </row>
    <row r="31" spans="1:10" ht="20.100000000000001" customHeight="1">
      <c r="A31" s="86">
        <v>26</v>
      </c>
      <c r="B31" s="105" t="s">
        <v>3649</v>
      </c>
      <c r="C31" s="105"/>
      <c r="D31" s="105"/>
      <c r="E31" s="105"/>
      <c r="F31" s="105"/>
      <c r="G31" s="86" t="s">
        <v>758</v>
      </c>
      <c r="H31" s="86">
        <v>210</v>
      </c>
      <c r="I31" s="86">
        <v>212.5</v>
      </c>
      <c r="J31" s="86">
        <v>215</v>
      </c>
    </row>
    <row r="32" spans="1:10" ht="20.100000000000001" customHeight="1">
      <c r="A32" s="86">
        <v>27</v>
      </c>
      <c r="B32" s="105" t="s">
        <v>3650</v>
      </c>
      <c r="C32" s="105"/>
      <c r="D32" s="105"/>
      <c r="E32" s="105"/>
      <c r="F32" s="105"/>
      <c r="G32" s="86" t="s">
        <v>758</v>
      </c>
      <c r="H32" s="86">
        <v>125</v>
      </c>
      <c r="I32" s="86">
        <v>110</v>
      </c>
      <c r="J32" s="86">
        <v>115</v>
      </c>
    </row>
    <row r="33" spans="1:10" ht="20.100000000000001" customHeight="1">
      <c r="A33" s="86">
        <v>28</v>
      </c>
      <c r="B33" s="105" t="s">
        <v>3651</v>
      </c>
      <c r="C33" s="105"/>
      <c r="D33" s="105"/>
      <c r="E33" s="105"/>
      <c r="F33" s="105"/>
      <c r="G33" s="86" t="s">
        <v>758</v>
      </c>
      <c r="H33" s="86">
        <v>410</v>
      </c>
      <c r="I33" s="86">
        <v>405</v>
      </c>
      <c r="J33" s="86">
        <v>420</v>
      </c>
    </row>
    <row r="34" spans="1:10" ht="20.100000000000001" customHeight="1">
      <c r="A34" s="86">
        <v>29</v>
      </c>
      <c r="B34" s="105" t="s">
        <v>3652</v>
      </c>
      <c r="C34" s="105"/>
      <c r="D34" s="105"/>
      <c r="E34" s="105"/>
      <c r="F34" s="105"/>
      <c r="G34" s="86" t="s">
        <v>758</v>
      </c>
      <c r="H34" s="86">
        <v>530</v>
      </c>
      <c r="I34" s="86">
        <v>538</v>
      </c>
      <c r="J34" s="86">
        <v>550</v>
      </c>
    </row>
    <row r="35" spans="1:10" ht="20.100000000000001" customHeight="1">
      <c r="A35" s="86">
        <v>30</v>
      </c>
      <c r="B35" s="105" t="s">
        <v>3653</v>
      </c>
      <c r="C35" s="105"/>
      <c r="D35" s="105"/>
      <c r="E35" s="105"/>
      <c r="F35" s="105"/>
      <c r="G35" s="86" t="s">
        <v>758</v>
      </c>
      <c r="H35" s="86">
        <v>560</v>
      </c>
      <c r="I35" s="86">
        <v>580</v>
      </c>
      <c r="J35" s="86">
        <v>585</v>
      </c>
    </row>
    <row r="36" spans="1:10" ht="20.100000000000001" customHeight="1">
      <c r="A36" s="86">
        <v>31</v>
      </c>
      <c r="B36" s="105" t="s">
        <v>3654</v>
      </c>
      <c r="C36" s="105"/>
      <c r="D36" s="105"/>
      <c r="E36" s="105"/>
      <c r="F36" s="105"/>
      <c r="G36" s="86" t="s">
        <v>758</v>
      </c>
      <c r="H36" s="86">
        <v>460</v>
      </c>
      <c r="I36" s="86">
        <v>480</v>
      </c>
      <c r="J36" s="86">
        <v>195</v>
      </c>
    </row>
    <row r="37" spans="1:10" ht="20.100000000000001" customHeight="1">
      <c r="A37" s="86">
        <v>32</v>
      </c>
      <c r="B37" s="105" t="s">
        <v>3655</v>
      </c>
      <c r="C37" s="105"/>
      <c r="D37" s="105"/>
      <c r="E37" s="105"/>
      <c r="F37" s="105"/>
      <c r="G37" s="86" t="s">
        <v>758</v>
      </c>
      <c r="H37" s="86">
        <v>200</v>
      </c>
      <c r="I37" s="86">
        <v>180</v>
      </c>
      <c r="J37" s="86">
        <v>210</v>
      </c>
    </row>
    <row r="38" spans="1:10" ht="20.100000000000001" customHeight="1">
      <c r="A38" s="86">
        <v>33</v>
      </c>
      <c r="B38" s="105" t="s">
        <v>3656</v>
      </c>
      <c r="C38" s="105"/>
      <c r="D38" s="105"/>
      <c r="E38" s="105"/>
      <c r="F38" s="105"/>
      <c r="G38" s="86" t="s">
        <v>758</v>
      </c>
      <c r="H38" s="86">
        <v>760</v>
      </c>
      <c r="I38" s="86">
        <v>750</v>
      </c>
      <c r="J38" s="86">
        <v>775</v>
      </c>
    </row>
    <row r="39" spans="1:10" ht="20.100000000000001" customHeight="1">
      <c r="A39" s="86">
        <v>34</v>
      </c>
      <c r="B39" s="105" t="s">
        <v>3657</v>
      </c>
      <c r="C39" s="105"/>
      <c r="D39" s="105"/>
      <c r="E39" s="105"/>
      <c r="F39" s="105"/>
      <c r="G39" s="86" t="s">
        <v>758</v>
      </c>
      <c r="H39" s="86" t="s">
        <v>3658</v>
      </c>
      <c r="I39" s="86" t="s">
        <v>3658</v>
      </c>
      <c r="J39" s="86" t="s">
        <v>3658</v>
      </c>
    </row>
    <row r="40" spans="1:10" ht="20.100000000000001" customHeight="1">
      <c r="A40" s="86">
        <v>35</v>
      </c>
      <c r="B40" s="105" t="s">
        <v>3659</v>
      </c>
      <c r="C40" s="105"/>
      <c r="D40" s="105"/>
      <c r="E40" s="105"/>
      <c r="F40" s="105"/>
      <c r="G40" s="86" t="s">
        <v>758</v>
      </c>
      <c r="H40" s="86">
        <v>110</v>
      </c>
      <c r="I40" s="86">
        <v>110</v>
      </c>
      <c r="J40" s="86">
        <v>110</v>
      </c>
    </row>
    <row r="41" spans="1:10" ht="20.100000000000001" customHeight="1">
      <c r="A41" s="86">
        <v>36</v>
      </c>
      <c r="B41" s="105" t="s">
        <v>3660</v>
      </c>
      <c r="C41" s="105"/>
      <c r="D41" s="105"/>
      <c r="E41" s="105"/>
      <c r="F41" s="105"/>
      <c r="G41" s="86" t="s">
        <v>3661</v>
      </c>
      <c r="H41" s="86">
        <v>140</v>
      </c>
      <c r="I41" s="86">
        <v>150</v>
      </c>
      <c r="J41" s="86">
        <v>200</v>
      </c>
    </row>
    <row r="42" spans="1:10" ht="20.100000000000001" customHeight="1">
      <c r="A42" s="86">
        <v>37</v>
      </c>
      <c r="B42" s="105" t="s">
        <v>3662</v>
      </c>
      <c r="C42" s="105"/>
      <c r="D42" s="105"/>
      <c r="E42" s="105"/>
      <c r="F42" s="105"/>
      <c r="G42" s="86" t="s">
        <v>3661</v>
      </c>
      <c r="H42" s="86">
        <v>350</v>
      </c>
      <c r="I42" s="86">
        <v>350</v>
      </c>
      <c r="J42" s="86">
        <v>400</v>
      </c>
    </row>
    <row r="43" spans="1:10" ht="20.100000000000001" customHeight="1">
      <c r="A43" s="86">
        <v>38</v>
      </c>
      <c r="B43" s="105" t="s">
        <v>3663</v>
      </c>
      <c r="C43" s="105"/>
      <c r="D43" s="105"/>
      <c r="E43" s="105"/>
      <c r="F43" s="105"/>
      <c r="G43" s="86" t="s">
        <v>3661</v>
      </c>
      <c r="H43" s="86">
        <v>400</v>
      </c>
      <c r="I43" s="86">
        <v>400</v>
      </c>
      <c r="J43" s="86">
        <v>390</v>
      </c>
    </row>
    <row r="44" spans="1:10" ht="20.100000000000001" customHeight="1">
      <c r="A44" s="86">
        <v>39</v>
      </c>
      <c r="B44" s="105" t="s">
        <v>3664</v>
      </c>
      <c r="C44" s="105"/>
      <c r="D44" s="105"/>
      <c r="E44" s="105"/>
      <c r="F44" s="105"/>
      <c r="G44" s="86" t="s">
        <v>3661</v>
      </c>
      <c r="H44" s="86">
        <v>800</v>
      </c>
      <c r="I44" s="86">
        <v>850</v>
      </c>
      <c r="J44" s="86">
        <v>1100</v>
      </c>
    </row>
    <row r="45" spans="1:10" ht="20.100000000000001" customHeight="1">
      <c r="A45" s="86">
        <v>40</v>
      </c>
      <c r="B45" s="105" t="s">
        <v>3665</v>
      </c>
      <c r="C45" s="105"/>
      <c r="D45" s="105"/>
      <c r="E45" s="105"/>
      <c r="F45" s="105"/>
      <c r="G45" s="86" t="s">
        <v>3661</v>
      </c>
      <c r="H45" s="86">
        <v>850</v>
      </c>
      <c r="I45" s="86">
        <v>900</v>
      </c>
      <c r="J45" s="86">
        <v>1125</v>
      </c>
    </row>
    <row r="46" spans="1:10" ht="20.100000000000001" customHeight="1">
      <c r="A46" s="86">
        <v>41</v>
      </c>
      <c r="B46" s="119" t="s">
        <v>3666</v>
      </c>
      <c r="C46" s="105"/>
      <c r="D46" s="105"/>
      <c r="E46" s="105"/>
      <c r="F46" s="105"/>
      <c r="G46" s="86" t="s">
        <v>3667</v>
      </c>
      <c r="H46" s="86">
        <v>20</v>
      </c>
      <c r="I46" s="86">
        <v>18</v>
      </c>
      <c r="J46" s="86">
        <v>29</v>
      </c>
    </row>
    <row r="47" spans="1:10" ht="20.100000000000001" customHeight="1">
      <c r="A47" s="86">
        <v>42</v>
      </c>
      <c r="B47" s="109" t="s">
        <v>3668</v>
      </c>
      <c r="C47" s="110"/>
      <c r="D47" s="110"/>
      <c r="E47" s="110"/>
      <c r="F47" s="111"/>
      <c r="G47" s="86" t="s">
        <v>3667</v>
      </c>
      <c r="H47" s="86">
        <v>18</v>
      </c>
      <c r="I47" s="86">
        <v>17</v>
      </c>
      <c r="J47" s="86">
        <v>25</v>
      </c>
    </row>
    <row r="48" spans="1:10" ht="20.100000000000001" customHeight="1">
      <c r="A48" s="86">
        <v>43</v>
      </c>
      <c r="B48" s="115" t="s">
        <v>3669</v>
      </c>
      <c r="C48" s="116"/>
      <c r="D48" s="116"/>
      <c r="E48" s="116"/>
      <c r="F48" s="117"/>
      <c r="G48" s="86" t="s">
        <v>3667</v>
      </c>
      <c r="H48" s="86">
        <v>22</v>
      </c>
      <c r="I48" s="86">
        <v>28</v>
      </c>
      <c r="J48" s="86">
        <v>37</v>
      </c>
    </row>
    <row r="49" spans="1:10" ht="20.100000000000001" customHeight="1">
      <c r="A49" s="86">
        <v>44</v>
      </c>
      <c r="B49" s="118" t="s">
        <v>3670</v>
      </c>
      <c r="C49" s="113"/>
      <c r="D49" s="113"/>
      <c r="E49" s="113"/>
      <c r="F49" s="114"/>
      <c r="G49" s="86" t="s">
        <v>3667</v>
      </c>
      <c r="H49" s="86">
        <v>20</v>
      </c>
      <c r="I49" s="86">
        <v>26</v>
      </c>
      <c r="J49" s="86">
        <v>32</v>
      </c>
    </row>
    <row r="50" spans="1:10" ht="20.100000000000001" customHeight="1">
      <c r="A50" s="86">
        <v>45</v>
      </c>
      <c r="B50" s="115" t="s">
        <v>3671</v>
      </c>
      <c r="C50" s="116"/>
      <c r="D50" s="116"/>
      <c r="E50" s="116"/>
      <c r="F50" s="117"/>
      <c r="G50" s="86" t="s">
        <v>3667</v>
      </c>
      <c r="H50" s="86">
        <v>35</v>
      </c>
      <c r="I50" s="86">
        <v>38</v>
      </c>
      <c r="J50" s="86">
        <v>43</v>
      </c>
    </row>
    <row r="51" spans="1:10" ht="20.100000000000001" customHeight="1">
      <c r="A51" s="86">
        <v>46</v>
      </c>
      <c r="B51" s="118" t="s">
        <v>3672</v>
      </c>
      <c r="C51" s="113"/>
      <c r="D51" s="113"/>
      <c r="E51" s="113"/>
      <c r="F51" s="114"/>
      <c r="G51" s="86" t="s">
        <v>3667</v>
      </c>
      <c r="H51" s="86">
        <v>28</v>
      </c>
      <c r="I51" s="86">
        <v>29</v>
      </c>
      <c r="J51" s="86">
        <v>38</v>
      </c>
    </row>
    <row r="52" spans="1:10" ht="20.100000000000001" customHeight="1">
      <c r="A52" s="86">
        <v>47</v>
      </c>
      <c r="B52" s="115" t="s">
        <v>3673</v>
      </c>
      <c r="C52" s="116"/>
      <c r="D52" s="116"/>
      <c r="E52" s="116"/>
      <c r="F52" s="117"/>
      <c r="G52" s="86" t="s">
        <v>3667</v>
      </c>
      <c r="H52" s="86">
        <v>48</v>
      </c>
      <c r="I52" s="86">
        <v>52</v>
      </c>
      <c r="J52" s="86">
        <v>61</v>
      </c>
    </row>
    <row r="53" spans="1:10" ht="20.100000000000001" customHeight="1">
      <c r="A53" s="86">
        <v>48</v>
      </c>
      <c r="B53" s="109" t="s">
        <v>3674</v>
      </c>
      <c r="C53" s="110"/>
      <c r="D53" s="110"/>
      <c r="E53" s="110"/>
      <c r="F53" s="111"/>
      <c r="G53" s="86" t="s">
        <v>3667</v>
      </c>
      <c r="H53" s="86">
        <v>33</v>
      </c>
      <c r="I53" s="86">
        <v>36</v>
      </c>
      <c r="J53" s="86">
        <v>53</v>
      </c>
    </row>
    <row r="54" spans="1:10" ht="20.100000000000001" customHeight="1">
      <c r="A54" s="86">
        <v>49</v>
      </c>
      <c r="B54" s="106" t="s">
        <v>3675</v>
      </c>
      <c r="C54" s="107"/>
      <c r="D54" s="107"/>
      <c r="E54" s="107"/>
      <c r="F54" s="108"/>
      <c r="G54" s="86" t="s">
        <v>3667</v>
      </c>
      <c r="H54" s="86">
        <v>50</v>
      </c>
      <c r="I54" s="86">
        <v>68</v>
      </c>
      <c r="J54" s="86">
        <v>70</v>
      </c>
    </row>
    <row r="55" spans="1:10" ht="20.100000000000001" customHeight="1">
      <c r="A55" s="86">
        <v>50</v>
      </c>
      <c r="B55" s="109" t="s">
        <v>3676</v>
      </c>
      <c r="C55" s="110"/>
      <c r="D55" s="110"/>
      <c r="E55" s="110"/>
      <c r="F55" s="111"/>
      <c r="G55" s="86" t="s">
        <v>3667</v>
      </c>
      <c r="H55" s="86">
        <v>50</v>
      </c>
      <c r="I55" s="86">
        <v>62</v>
      </c>
      <c r="J55" s="86">
        <v>60</v>
      </c>
    </row>
    <row r="56" spans="1:10" ht="20.100000000000001" customHeight="1">
      <c r="A56" s="86">
        <v>51</v>
      </c>
      <c r="B56" s="112" t="s">
        <v>3677</v>
      </c>
      <c r="C56" s="113"/>
      <c r="D56" s="113"/>
      <c r="E56" s="113"/>
      <c r="F56" s="114"/>
      <c r="G56" s="86" t="s">
        <v>3667</v>
      </c>
      <c r="H56" s="86">
        <v>87</v>
      </c>
      <c r="I56" s="86">
        <v>81</v>
      </c>
      <c r="J56" s="86">
        <v>115</v>
      </c>
    </row>
    <row r="57" spans="1:10" ht="20.100000000000001" customHeight="1">
      <c r="A57" s="86">
        <v>52</v>
      </c>
      <c r="B57" s="105" t="s">
        <v>3678</v>
      </c>
      <c r="C57" s="105"/>
      <c r="D57" s="105"/>
      <c r="E57" s="105"/>
      <c r="F57" s="105"/>
      <c r="G57" s="86" t="s">
        <v>3667</v>
      </c>
      <c r="H57" s="86">
        <v>66</v>
      </c>
      <c r="I57" s="86">
        <v>78</v>
      </c>
      <c r="J57" s="86">
        <v>100</v>
      </c>
    </row>
    <row r="58" spans="1:10" ht="20.100000000000001" customHeight="1">
      <c r="A58" s="86">
        <v>53</v>
      </c>
      <c r="B58" s="112" t="s">
        <v>3679</v>
      </c>
      <c r="C58" s="113"/>
      <c r="D58" s="113"/>
      <c r="E58" s="113"/>
      <c r="F58" s="114"/>
      <c r="G58" s="86" t="s">
        <v>3667</v>
      </c>
      <c r="H58" s="86">
        <v>110</v>
      </c>
      <c r="I58" s="86">
        <v>89</v>
      </c>
      <c r="J58" s="86">
        <v>161</v>
      </c>
    </row>
    <row r="59" spans="1:10" ht="20.100000000000001" customHeight="1">
      <c r="A59" s="86">
        <v>54</v>
      </c>
      <c r="B59" s="115" t="s">
        <v>3680</v>
      </c>
      <c r="C59" s="113"/>
      <c r="D59" s="113"/>
      <c r="E59" s="113"/>
      <c r="F59" s="114"/>
      <c r="G59" s="86" t="s">
        <v>3667</v>
      </c>
      <c r="H59" s="86">
        <v>100</v>
      </c>
      <c r="I59" s="86">
        <v>110</v>
      </c>
      <c r="J59" s="86">
        <v>140</v>
      </c>
    </row>
    <row r="60" spans="1:10" ht="20.100000000000001" customHeight="1">
      <c r="A60" s="86">
        <v>55</v>
      </c>
      <c r="B60" s="98" t="s">
        <v>3681</v>
      </c>
      <c r="C60" s="99"/>
      <c r="D60" s="99"/>
      <c r="E60" s="99"/>
      <c r="F60" s="99"/>
      <c r="G60" s="86" t="s">
        <v>3667</v>
      </c>
      <c r="H60" s="86">
        <v>180</v>
      </c>
      <c r="I60" s="86">
        <v>105</v>
      </c>
      <c r="J60" s="86">
        <v>226</v>
      </c>
    </row>
    <row r="61" spans="1:10" ht="20.100000000000001" customHeight="1">
      <c r="A61" s="86">
        <v>56</v>
      </c>
      <c r="B61" s="98" t="s">
        <v>3682</v>
      </c>
      <c r="C61" s="99"/>
      <c r="D61" s="99"/>
      <c r="E61" s="99"/>
      <c r="F61" s="99"/>
      <c r="G61" s="86" t="s">
        <v>3667</v>
      </c>
      <c r="H61" s="86">
        <v>125</v>
      </c>
      <c r="I61" s="86">
        <v>150</v>
      </c>
      <c r="J61" s="86">
        <v>197</v>
      </c>
    </row>
    <row r="62" spans="1:10" ht="20.100000000000001" customHeight="1">
      <c r="A62" s="86">
        <v>57</v>
      </c>
      <c r="B62" s="98" t="s">
        <v>3683</v>
      </c>
      <c r="C62" s="99"/>
      <c r="D62" s="99"/>
      <c r="E62" s="99"/>
      <c r="F62" s="99"/>
      <c r="G62" s="86" t="s">
        <v>3667</v>
      </c>
      <c r="H62" s="86">
        <v>251</v>
      </c>
      <c r="I62" s="86">
        <v>205</v>
      </c>
      <c r="J62" s="86">
        <v>250</v>
      </c>
    </row>
    <row r="63" spans="1:10" ht="20.100000000000001" customHeight="1">
      <c r="A63" s="86">
        <v>58</v>
      </c>
      <c r="B63" s="98" t="s">
        <v>3684</v>
      </c>
      <c r="C63" s="99"/>
      <c r="D63" s="99"/>
      <c r="E63" s="99"/>
      <c r="F63" s="99"/>
      <c r="G63" s="86" t="s">
        <v>3667</v>
      </c>
      <c r="H63" s="86">
        <v>250</v>
      </c>
      <c r="I63" s="86">
        <v>228</v>
      </c>
      <c r="J63" s="86">
        <v>280</v>
      </c>
    </row>
    <row r="64" spans="1:10" ht="20.100000000000001" customHeight="1">
      <c r="A64" s="86">
        <v>59</v>
      </c>
      <c r="B64" s="98" t="s">
        <v>3685</v>
      </c>
      <c r="C64" s="99"/>
      <c r="D64" s="99"/>
      <c r="E64" s="99"/>
      <c r="F64" s="99"/>
      <c r="G64" s="86" t="s">
        <v>3667</v>
      </c>
      <c r="H64" s="86">
        <v>140</v>
      </c>
      <c r="I64" s="86">
        <v>170</v>
      </c>
      <c r="J64" s="86">
        <v>200</v>
      </c>
    </row>
    <row r="65" spans="1:10" ht="20.100000000000001" customHeight="1">
      <c r="A65" s="86">
        <v>60</v>
      </c>
      <c r="B65" s="98" t="s">
        <v>3686</v>
      </c>
      <c r="C65" s="99"/>
      <c r="D65" s="99"/>
      <c r="E65" s="99"/>
      <c r="F65" s="99"/>
      <c r="G65" s="86" t="s">
        <v>3667</v>
      </c>
      <c r="H65" s="86">
        <v>250</v>
      </c>
      <c r="I65" s="86">
        <v>301</v>
      </c>
      <c r="J65" s="86">
        <v>325</v>
      </c>
    </row>
    <row r="66" spans="1:10" ht="20.100000000000001" customHeight="1">
      <c r="A66" s="86">
        <v>61</v>
      </c>
      <c r="B66" s="105" t="s">
        <v>3687</v>
      </c>
      <c r="C66" s="105"/>
      <c r="D66" s="105"/>
      <c r="E66" s="105"/>
      <c r="F66" s="105"/>
      <c r="G66" s="86" t="s">
        <v>3661</v>
      </c>
      <c r="H66" s="86">
        <v>298</v>
      </c>
      <c r="I66" s="86">
        <v>298</v>
      </c>
      <c r="J66" s="86">
        <v>300</v>
      </c>
    </row>
    <row r="67" spans="1:10" ht="20.100000000000001" customHeight="1">
      <c r="A67" s="86">
        <v>62</v>
      </c>
      <c r="B67" s="105" t="s">
        <v>3688</v>
      </c>
      <c r="C67" s="105"/>
      <c r="D67" s="105"/>
      <c r="E67" s="105"/>
      <c r="F67" s="105"/>
      <c r="G67" s="86" t="s">
        <v>3661</v>
      </c>
      <c r="H67" s="86">
        <v>305</v>
      </c>
      <c r="I67" s="86">
        <v>305</v>
      </c>
      <c r="J67" s="86">
        <v>310</v>
      </c>
    </row>
    <row r="68" spans="1:10" ht="20.100000000000001" customHeight="1">
      <c r="A68" s="86">
        <v>63</v>
      </c>
      <c r="B68" s="105" t="s">
        <v>3689</v>
      </c>
      <c r="C68" s="105"/>
      <c r="D68" s="105"/>
      <c r="E68" s="105"/>
      <c r="F68" s="105"/>
      <c r="G68" s="86" t="s">
        <v>3661</v>
      </c>
      <c r="H68" s="86">
        <v>320</v>
      </c>
      <c r="I68" s="86">
        <v>320</v>
      </c>
      <c r="J68" s="86">
        <v>330</v>
      </c>
    </row>
    <row r="69" spans="1:10" ht="20.100000000000001" customHeight="1">
      <c r="A69" s="86">
        <v>64</v>
      </c>
      <c r="B69" s="105" t="s">
        <v>3690</v>
      </c>
      <c r="C69" s="105"/>
      <c r="D69" s="105"/>
      <c r="E69" s="105"/>
      <c r="F69" s="105"/>
      <c r="G69" s="86" t="s">
        <v>3661</v>
      </c>
      <c r="H69" s="86">
        <v>80</v>
      </c>
      <c r="I69" s="86">
        <v>90</v>
      </c>
      <c r="J69" s="86">
        <v>100</v>
      </c>
    </row>
    <row r="70" spans="1:10" ht="20.100000000000001" customHeight="1">
      <c r="A70" s="86">
        <v>65</v>
      </c>
      <c r="B70" s="105" t="s">
        <v>3691</v>
      </c>
      <c r="C70" s="105"/>
      <c r="D70" s="105"/>
      <c r="E70" s="105"/>
      <c r="F70" s="105"/>
      <c r="G70" s="86" t="s">
        <v>3661</v>
      </c>
      <c r="H70" s="86">
        <v>100</v>
      </c>
      <c r="I70" s="86">
        <v>110</v>
      </c>
      <c r="J70" s="86">
        <v>120</v>
      </c>
    </row>
    <row r="71" spans="1:10" ht="20.100000000000001" customHeight="1">
      <c r="A71" s="86">
        <v>66</v>
      </c>
      <c r="B71" s="105" t="s">
        <v>3692</v>
      </c>
      <c r="C71" s="105"/>
      <c r="D71" s="105"/>
      <c r="E71" s="105"/>
      <c r="F71" s="105"/>
      <c r="G71" s="86" t="s">
        <v>3661</v>
      </c>
      <c r="H71" s="86">
        <v>150</v>
      </c>
      <c r="I71" s="86">
        <v>160</v>
      </c>
      <c r="J71" s="86">
        <v>180</v>
      </c>
    </row>
    <row r="72" spans="1:10" ht="20.100000000000001" customHeight="1">
      <c r="A72" s="86">
        <v>67</v>
      </c>
      <c r="B72" s="98" t="s">
        <v>3693</v>
      </c>
      <c r="C72" s="99"/>
      <c r="D72" s="99"/>
      <c r="E72" s="99"/>
      <c r="F72" s="99"/>
      <c r="G72" s="86" t="s">
        <v>3661</v>
      </c>
      <c r="H72" s="86">
        <v>100</v>
      </c>
      <c r="I72" s="86">
        <v>98</v>
      </c>
      <c r="J72" s="86">
        <v>110</v>
      </c>
    </row>
    <row r="73" spans="1:10" ht="20.100000000000001" customHeight="1">
      <c r="A73" s="86">
        <v>68</v>
      </c>
      <c r="B73" s="98" t="s">
        <v>3694</v>
      </c>
      <c r="C73" s="99"/>
      <c r="D73" s="99"/>
      <c r="E73" s="99"/>
      <c r="F73" s="99"/>
      <c r="G73" s="86" t="s">
        <v>3661</v>
      </c>
      <c r="H73" s="86">
        <v>115</v>
      </c>
      <c r="I73" s="86">
        <v>110</v>
      </c>
      <c r="J73" s="86">
        <v>125</v>
      </c>
    </row>
    <row r="74" spans="1:10" ht="20.100000000000001" customHeight="1">
      <c r="A74" s="86">
        <v>69</v>
      </c>
      <c r="B74" s="98" t="s">
        <v>3695</v>
      </c>
      <c r="C74" s="99"/>
      <c r="D74" s="99"/>
      <c r="E74" s="99"/>
      <c r="F74" s="99"/>
      <c r="G74" s="86" t="s">
        <v>3661</v>
      </c>
      <c r="H74" s="86">
        <v>150</v>
      </c>
      <c r="I74" s="86">
        <v>140</v>
      </c>
      <c r="J74" s="86">
        <v>165</v>
      </c>
    </row>
    <row r="75" spans="1:10" ht="20.100000000000001" customHeight="1">
      <c r="A75" s="86">
        <v>70</v>
      </c>
      <c r="B75" s="98" t="s">
        <v>3696</v>
      </c>
      <c r="C75" s="99"/>
      <c r="D75" s="99"/>
      <c r="E75" s="99"/>
      <c r="F75" s="99"/>
      <c r="G75" s="86" t="s">
        <v>3661</v>
      </c>
      <c r="H75" s="86">
        <v>135</v>
      </c>
      <c r="I75" s="86">
        <v>141</v>
      </c>
      <c r="J75" s="86">
        <v>150</v>
      </c>
    </row>
    <row r="76" spans="1:10" ht="20.100000000000001" customHeight="1">
      <c r="A76" s="86">
        <v>71</v>
      </c>
      <c r="B76" s="98" t="s">
        <v>3697</v>
      </c>
      <c r="C76" s="99"/>
      <c r="D76" s="99"/>
      <c r="E76" s="99"/>
      <c r="F76" s="99"/>
      <c r="G76" s="86" t="s">
        <v>3661</v>
      </c>
      <c r="H76" s="86">
        <v>145</v>
      </c>
      <c r="I76" s="86">
        <v>152</v>
      </c>
      <c r="J76" s="86">
        <v>160</v>
      </c>
    </row>
    <row r="77" spans="1:10" ht="20.100000000000001" customHeight="1">
      <c r="A77" s="86">
        <v>72</v>
      </c>
      <c r="B77" s="98" t="s">
        <v>3698</v>
      </c>
      <c r="C77" s="99"/>
      <c r="D77" s="99"/>
      <c r="E77" s="99"/>
      <c r="F77" s="99"/>
      <c r="G77" s="86" t="s">
        <v>3661</v>
      </c>
      <c r="H77" s="86">
        <v>150</v>
      </c>
      <c r="I77" s="86">
        <v>160</v>
      </c>
      <c r="J77" s="86">
        <v>168</v>
      </c>
    </row>
    <row r="78" spans="1:10" ht="20.100000000000001" customHeight="1">
      <c r="A78" s="86">
        <v>73</v>
      </c>
      <c r="B78" s="98" t="s">
        <v>3699</v>
      </c>
      <c r="C78" s="99"/>
      <c r="D78" s="99"/>
      <c r="E78" s="99"/>
      <c r="F78" s="99"/>
      <c r="G78" s="86" t="s">
        <v>3661</v>
      </c>
      <c r="H78" s="86">
        <v>170</v>
      </c>
      <c r="I78" s="86">
        <v>178</v>
      </c>
      <c r="J78" s="86">
        <v>178</v>
      </c>
    </row>
    <row r="79" spans="1:10" ht="20.100000000000001" customHeight="1">
      <c r="A79" s="86">
        <v>74</v>
      </c>
      <c r="B79" s="98" t="s">
        <v>3700</v>
      </c>
      <c r="C79" s="99"/>
      <c r="D79" s="99"/>
      <c r="E79" s="99"/>
      <c r="F79" s="99"/>
      <c r="G79" s="86" t="s">
        <v>3661</v>
      </c>
      <c r="H79" s="86">
        <v>140</v>
      </c>
      <c r="I79" s="86">
        <v>152</v>
      </c>
      <c r="J79" s="86">
        <v>155</v>
      </c>
    </row>
    <row r="80" spans="1:10" ht="20.100000000000001" customHeight="1">
      <c r="A80" s="86">
        <v>75</v>
      </c>
      <c r="B80" s="98" t="s">
        <v>3701</v>
      </c>
      <c r="C80" s="99"/>
      <c r="D80" s="99"/>
      <c r="E80" s="99"/>
      <c r="F80" s="99"/>
      <c r="G80" s="86" t="s">
        <v>3661</v>
      </c>
      <c r="H80" s="86">
        <v>150</v>
      </c>
      <c r="I80" s="86">
        <v>161</v>
      </c>
      <c r="J80" s="86">
        <v>161</v>
      </c>
    </row>
    <row r="81" spans="1:10" ht="20.100000000000001" customHeight="1">
      <c r="A81" s="86">
        <v>76</v>
      </c>
      <c r="B81" s="98" t="s">
        <v>3702</v>
      </c>
      <c r="C81" s="99"/>
      <c r="D81" s="99"/>
      <c r="E81" s="99"/>
      <c r="F81" s="99"/>
      <c r="G81" s="86" t="s">
        <v>3661</v>
      </c>
      <c r="H81" s="86">
        <v>160</v>
      </c>
      <c r="I81" s="86">
        <v>175</v>
      </c>
      <c r="J81" s="86">
        <v>175</v>
      </c>
    </row>
    <row r="82" spans="1:10" ht="20.100000000000001" customHeight="1">
      <c r="A82" s="86">
        <v>77</v>
      </c>
      <c r="B82" s="98" t="s">
        <v>3703</v>
      </c>
      <c r="C82" s="99"/>
      <c r="D82" s="99"/>
      <c r="E82" s="99"/>
      <c r="F82" s="99"/>
      <c r="G82" s="86" t="s">
        <v>3661</v>
      </c>
      <c r="H82" s="86">
        <v>190</v>
      </c>
      <c r="I82" s="86">
        <v>181</v>
      </c>
      <c r="J82" s="86">
        <v>210</v>
      </c>
    </row>
    <row r="83" spans="1:10" ht="20.100000000000001" customHeight="1">
      <c r="A83" s="86">
        <v>78</v>
      </c>
      <c r="B83" s="98" t="s">
        <v>3704</v>
      </c>
      <c r="C83" s="99"/>
      <c r="D83" s="99"/>
      <c r="E83" s="99"/>
      <c r="F83" s="99"/>
      <c r="G83" s="86" t="s">
        <v>3661</v>
      </c>
      <c r="H83" s="86">
        <v>200</v>
      </c>
      <c r="I83" s="86">
        <v>191</v>
      </c>
      <c r="J83" s="86">
        <v>220</v>
      </c>
    </row>
    <row r="84" spans="1:10" ht="20.100000000000001" customHeight="1">
      <c r="A84" s="86">
        <v>79</v>
      </c>
      <c r="B84" s="98" t="s">
        <v>3705</v>
      </c>
      <c r="C84" s="99"/>
      <c r="D84" s="99"/>
      <c r="E84" s="99"/>
      <c r="F84" s="99"/>
      <c r="G84" s="86" t="s">
        <v>3661</v>
      </c>
      <c r="H84" s="86">
        <v>210</v>
      </c>
      <c r="I84" s="86">
        <v>201</v>
      </c>
      <c r="J84" s="86">
        <v>230</v>
      </c>
    </row>
    <row r="85" spans="1:10" ht="20.100000000000001" customHeight="1">
      <c r="A85" s="86">
        <v>80</v>
      </c>
      <c r="B85" s="98" t="s">
        <v>3706</v>
      </c>
      <c r="C85" s="99"/>
      <c r="D85" s="99"/>
      <c r="E85" s="99"/>
      <c r="F85" s="99"/>
      <c r="G85" s="86" t="s">
        <v>3661</v>
      </c>
      <c r="H85" s="86">
        <v>135</v>
      </c>
      <c r="I85" s="86">
        <v>140</v>
      </c>
      <c r="J85" s="86">
        <v>143</v>
      </c>
    </row>
    <row r="86" spans="1:10" ht="20.100000000000001" customHeight="1">
      <c r="A86" s="86">
        <v>81</v>
      </c>
      <c r="B86" s="98" t="s">
        <v>3707</v>
      </c>
      <c r="C86" s="99"/>
      <c r="D86" s="99"/>
      <c r="E86" s="99"/>
      <c r="F86" s="99"/>
      <c r="G86" s="86" t="s">
        <v>3661</v>
      </c>
      <c r="H86" s="86">
        <v>138</v>
      </c>
      <c r="I86" s="86">
        <v>145</v>
      </c>
      <c r="J86" s="86">
        <v>148</v>
      </c>
    </row>
    <row r="87" spans="1:10" ht="20.100000000000001" customHeight="1">
      <c r="A87" s="86">
        <v>82</v>
      </c>
      <c r="B87" s="98" t="s">
        <v>3708</v>
      </c>
      <c r="C87" s="99"/>
      <c r="D87" s="99"/>
      <c r="E87" s="99"/>
      <c r="F87" s="99"/>
      <c r="G87" s="86" t="s">
        <v>3661</v>
      </c>
      <c r="H87" s="86">
        <v>142</v>
      </c>
      <c r="I87" s="86">
        <v>147</v>
      </c>
      <c r="J87" s="86">
        <v>151</v>
      </c>
    </row>
    <row r="88" spans="1:10" ht="20.100000000000001" customHeight="1">
      <c r="A88" s="86">
        <v>83</v>
      </c>
      <c r="B88" s="98" t="s">
        <v>3709</v>
      </c>
      <c r="C88" s="99"/>
      <c r="D88" s="99"/>
      <c r="E88" s="99"/>
      <c r="F88" s="99"/>
      <c r="G88" s="86" t="s">
        <v>3661</v>
      </c>
      <c r="H88" s="86">
        <v>120</v>
      </c>
      <c r="I88" s="86">
        <v>110</v>
      </c>
      <c r="J88" s="86">
        <v>131</v>
      </c>
    </row>
    <row r="89" spans="1:10" ht="20.100000000000001" customHeight="1">
      <c r="A89" s="86">
        <v>84</v>
      </c>
      <c r="B89" s="98" t="s">
        <v>3710</v>
      </c>
      <c r="C89" s="99"/>
      <c r="D89" s="99"/>
      <c r="E89" s="99"/>
      <c r="F89" s="99"/>
      <c r="G89" s="86" t="s">
        <v>3661</v>
      </c>
      <c r="H89" s="86">
        <v>125</v>
      </c>
      <c r="I89" s="86">
        <v>115</v>
      </c>
      <c r="J89" s="86">
        <v>136</v>
      </c>
    </row>
    <row r="90" spans="1:10" ht="20.100000000000001" customHeight="1">
      <c r="A90" s="86">
        <v>85</v>
      </c>
      <c r="B90" s="98" t="s">
        <v>3711</v>
      </c>
      <c r="C90" s="99"/>
      <c r="D90" s="99"/>
      <c r="E90" s="99"/>
      <c r="F90" s="99"/>
      <c r="G90" s="86" t="s">
        <v>3661</v>
      </c>
      <c r="H90" s="86">
        <v>130</v>
      </c>
      <c r="I90" s="86">
        <v>125</v>
      </c>
      <c r="J90" s="86">
        <v>141</v>
      </c>
    </row>
    <row r="91" spans="1:10" ht="20.100000000000001" customHeight="1">
      <c r="A91" s="86">
        <v>86</v>
      </c>
      <c r="B91" s="98" t="s">
        <v>3712</v>
      </c>
      <c r="C91" s="99"/>
      <c r="D91" s="99"/>
      <c r="E91" s="99"/>
      <c r="F91" s="99"/>
      <c r="G91" s="86" t="s">
        <v>3661</v>
      </c>
      <c r="H91" s="86">
        <v>98</v>
      </c>
      <c r="I91" s="86">
        <v>100</v>
      </c>
      <c r="J91" s="86">
        <v>122</v>
      </c>
    </row>
    <row r="92" spans="1:10" ht="20.100000000000001" customHeight="1">
      <c r="A92" s="86">
        <v>87</v>
      </c>
      <c r="B92" s="98" t="s">
        <v>3713</v>
      </c>
      <c r="C92" s="99"/>
      <c r="D92" s="99"/>
      <c r="E92" s="99"/>
      <c r="F92" s="99"/>
      <c r="G92" s="86" t="s">
        <v>3661</v>
      </c>
      <c r="H92" s="86">
        <v>110</v>
      </c>
      <c r="I92" s="86">
        <v>120</v>
      </c>
      <c r="J92" s="86">
        <v>130</v>
      </c>
    </row>
    <row r="93" spans="1:10" ht="20.100000000000001" customHeight="1">
      <c r="A93" s="86">
        <v>88</v>
      </c>
      <c r="B93" s="98" t="s">
        <v>3714</v>
      </c>
      <c r="C93" s="99"/>
      <c r="D93" s="99"/>
      <c r="E93" s="99"/>
      <c r="F93" s="99"/>
      <c r="G93" s="86" t="s">
        <v>3661</v>
      </c>
      <c r="H93" s="86">
        <v>118</v>
      </c>
      <c r="I93" s="86">
        <v>128</v>
      </c>
      <c r="J93" s="86">
        <v>138</v>
      </c>
    </row>
    <row r="94" spans="1:10" ht="20.100000000000001" customHeight="1">
      <c r="A94" s="86">
        <v>89</v>
      </c>
      <c r="B94" s="98" t="s">
        <v>3715</v>
      </c>
      <c r="C94" s="99"/>
      <c r="D94" s="99"/>
      <c r="E94" s="99"/>
      <c r="F94" s="99"/>
      <c r="G94" s="86" t="s">
        <v>3661</v>
      </c>
      <c r="H94" s="86">
        <v>120</v>
      </c>
      <c r="I94" s="86">
        <v>110</v>
      </c>
      <c r="J94" s="86">
        <v>125</v>
      </c>
    </row>
    <row r="95" spans="1:10" ht="20.100000000000001" customHeight="1">
      <c r="A95" s="86">
        <v>90</v>
      </c>
      <c r="B95" s="98" t="s">
        <v>3716</v>
      </c>
      <c r="C95" s="99"/>
      <c r="D95" s="99"/>
      <c r="E95" s="99"/>
      <c r="F95" s="99"/>
      <c r="G95" s="86" t="s">
        <v>3661</v>
      </c>
      <c r="H95" s="86">
        <v>125</v>
      </c>
      <c r="I95" s="86">
        <v>116</v>
      </c>
      <c r="J95" s="86">
        <v>130</v>
      </c>
    </row>
    <row r="96" spans="1:10" ht="20.100000000000001" customHeight="1">
      <c r="A96" s="86">
        <v>91</v>
      </c>
      <c r="B96" s="98" t="s">
        <v>3717</v>
      </c>
      <c r="C96" s="99"/>
      <c r="D96" s="99"/>
      <c r="E96" s="99"/>
      <c r="F96" s="99"/>
      <c r="G96" s="86" t="s">
        <v>3661</v>
      </c>
      <c r="H96" s="86">
        <v>132</v>
      </c>
      <c r="I96" s="86">
        <v>125</v>
      </c>
      <c r="J96" s="86">
        <v>138</v>
      </c>
    </row>
    <row r="97" spans="1:10" ht="20.100000000000001" customHeight="1">
      <c r="A97" s="86">
        <v>92</v>
      </c>
      <c r="B97" s="98" t="s">
        <v>3718</v>
      </c>
      <c r="C97" s="99"/>
      <c r="D97" s="99"/>
      <c r="E97" s="99"/>
      <c r="F97" s="99"/>
      <c r="G97" s="86" t="s">
        <v>3661</v>
      </c>
      <c r="H97" s="86">
        <v>30</v>
      </c>
      <c r="I97" s="86">
        <v>34</v>
      </c>
      <c r="J97" s="86">
        <v>40</v>
      </c>
    </row>
    <row r="98" spans="1:10" ht="20.100000000000001" customHeight="1">
      <c r="A98" s="86">
        <v>93</v>
      </c>
      <c r="B98" s="103" t="s">
        <v>3719</v>
      </c>
      <c r="C98" s="99"/>
      <c r="D98" s="99"/>
      <c r="E98" s="99"/>
      <c r="F98" s="99"/>
      <c r="G98" s="87" t="s">
        <v>3720</v>
      </c>
      <c r="H98" s="86">
        <v>50540</v>
      </c>
      <c r="I98" s="86">
        <v>50540</v>
      </c>
      <c r="J98" s="86">
        <v>50540</v>
      </c>
    </row>
    <row r="99" spans="1:10" ht="20.100000000000001" customHeight="1">
      <c r="A99" s="86">
        <v>94</v>
      </c>
      <c r="B99" s="103" t="s">
        <v>3721</v>
      </c>
      <c r="C99" s="99"/>
      <c r="D99" s="99"/>
      <c r="E99" s="99"/>
      <c r="F99" s="99"/>
      <c r="G99" s="87" t="s">
        <v>3720</v>
      </c>
      <c r="H99" s="86">
        <v>50540</v>
      </c>
      <c r="I99" s="86">
        <v>50540</v>
      </c>
      <c r="J99" s="86">
        <v>50540</v>
      </c>
    </row>
    <row r="100" spans="1:10" ht="20.100000000000001" customHeight="1">
      <c r="A100" s="86">
        <v>95</v>
      </c>
      <c r="B100" s="103" t="s">
        <v>3722</v>
      </c>
      <c r="C100" s="99"/>
      <c r="D100" s="99"/>
      <c r="E100" s="99"/>
      <c r="F100" s="99"/>
      <c r="G100" s="87" t="s">
        <v>3720</v>
      </c>
      <c r="H100" s="86">
        <v>47510</v>
      </c>
      <c r="I100" s="86">
        <v>47510</v>
      </c>
      <c r="J100" s="86">
        <v>47510</v>
      </c>
    </row>
    <row r="101" spans="1:10" ht="20.100000000000001" customHeight="1">
      <c r="A101" s="86">
        <v>96</v>
      </c>
      <c r="B101" s="103" t="s">
        <v>3723</v>
      </c>
      <c r="C101" s="99"/>
      <c r="D101" s="99"/>
      <c r="E101" s="99"/>
      <c r="F101" s="99"/>
      <c r="G101" s="87" t="s">
        <v>3720</v>
      </c>
      <c r="H101" s="86">
        <v>53090</v>
      </c>
      <c r="I101" s="86">
        <v>53090</v>
      </c>
      <c r="J101" s="86">
        <v>53090</v>
      </c>
    </row>
    <row r="102" spans="1:10" ht="20.100000000000001" customHeight="1">
      <c r="A102" s="86">
        <v>97</v>
      </c>
      <c r="B102" s="98" t="s">
        <v>3724</v>
      </c>
      <c r="C102" s="99"/>
      <c r="D102" s="99"/>
      <c r="E102" s="99"/>
      <c r="F102" s="99"/>
      <c r="G102" s="86" t="s">
        <v>3661</v>
      </c>
      <c r="H102" s="86">
        <v>25</v>
      </c>
      <c r="I102" s="86">
        <v>25</v>
      </c>
      <c r="J102" s="86">
        <v>30</v>
      </c>
    </row>
    <row r="103" spans="1:10" ht="20.100000000000001" customHeight="1">
      <c r="A103" s="86"/>
      <c r="B103" s="100" t="s">
        <v>3725</v>
      </c>
      <c r="C103" s="101"/>
      <c r="D103" s="101"/>
      <c r="E103" s="101"/>
      <c r="F103" s="102"/>
      <c r="G103" s="86"/>
      <c r="H103" s="86"/>
      <c r="I103" s="86"/>
      <c r="J103" s="86"/>
    </row>
    <row r="104" spans="1:10" ht="20.100000000000001" customHeight="1">
      <c r="A104" s="86">
        <v>98</v>
      </c>
      <c r="B104" s="103" t="s">
        <v>3726</v>
      </c>
      <c r="C104" s="99"/>
      <c r="D104" s="99"/>
      <c r="E104" s="99"/>
      <c r="F104" s="99"/>
      <c r="G104" s="86" t="s">
        <v>3661</v>
      </c>
      <c r="H104" s="86">
        <v>1400</v>
      </c>
      <c r="I104" s="86">
        <v>1300</v>
      </c>
      <c r="J104" s="86">
        <v>1400</v>
      </c>
    </row>
    <row r="105" spans="1:10" ht="20.100000000000001" customHeight="1">
      <c r="A105" s="86">
        <v>99</v>
      </c>
      <c r="B105" s="103" t="s">
        <v>3727</v>
      </c>
      <c r="C105" s="99"/>
      <c r="D105" s="99"/>
      <c r="E105" s="99"/>
      <c r="F105" s="99"/>
      <c r="G105" s="86" t="s">
        <v>3661</v>
      </c>
      <c r="H105" s="86">
        <v>1400</v>
      </c>
      <c r="I105" s="86">
        <v>1400</v>
      </c>
      <c r="J105" s="86">
        <v>1400</v>
      </c>
    </row>
    <row r="106" spans="1:10" ht="20.100000000000001" customHeight="1">
      <c r="A106" s="86">
        <v>100</v>
      </c>
      <c r="B106" s="103" t="s">
        <v>3728</v>
      </c>
      <c r="C106" s="99"/>
      <c r="D106" s="99"/>
      <c r="E106" s="99"/>
      <c r="F106" s="99"/>
      <c r="G106" s="86" t="s">
        <v>3661</v>
      </c>
      <c r="H106" s="89">
        <v>700</v>
      </c>
      <c r="I106" s="89">
        <v>700</v>
      </c>
      <c r="J106" s="89">
        <v>700</v>
      </c>
    </row>
    <row r="107" spans="1:10">
      <c r="A107" s="1"/>
    </row>
    <row r="108" spans="1:10">
      <c r="A108" s="1"/>
      <c r="I108" s="104" t="s">
        <v>3729</v>
      </c>
      <c r="J108" s="104"/>
    </row>
  </sheetData>
  <mergeCells count="110">
    <mergeCell ref="B6:F6"/>
    <mergeCell ref="B7:F7"/>
    <mergeCell ref="B8:F8"/>
    <mergeCell ref="B9:F9"/>
    <mergeCell ref="B10:F10"/>
    <mergeCell ref="B11:F11"/>
    <mergeCell ref="A1:J1"/>
    <mergeCell ref="A2:A5"/>
    <mergeCell ref="B2:F5"/>
    <mergeCell ref="G2:G5"/>
    <mergeCell ref="H2:J2"/>
    <mergeCell ref="H3:H5"/>
    <mergeCell ref="I3:I5"/>
    <mergeCell ref="J3:J5"/>
    <mergeCell ref="B18:F18"/>
    <mergeCell ref="B19:F19"/>
    <mergeCell ref="B20:F20"/>
    <mergeCell ref="B21:F21"/>
    <mergeCell ref="B22:F22"/>
    <mergeCell ref="B23:F23"/>
    <mergeCell ref="B12:F12"/>
    <mergeCell ref="B13:F13"/>
    <mergeCell ref="B14:F14"/>
    <mergeCell ref="B15:F15"/>
    <mergeCell ref="B16:F16"/>
    <mergeCell ref="B17:F17"/>
    <mergeCell ref="B30:F30"/>
    <mergeCell ref="B31:F31"/>
    <mergeCell ref="B32:F32"/>
    <mergeCell ref="B33:F33"/>
    <mergeCell ref="B34:F34"/>
    <mergeCell ref="B35:F35"/>
    <mergeCell ref="B24:F24"/>
    <mergeCell ref="B25:F25"/>
    <mergeCell ref="B26:F26"/>
    <mergeCell ref="B27:F27"/>
    <mergeCell ref="B28:F28"/>
    <mergeCell ref="B29:F29"/>
    <mergeCell ref="B42:F42"/>
    <mergeCell ref="B43:F43"/>
    <mergeCell ref="B44:F44"/>
    <mergeCell ref="B45:F45"/>
    <mergeCell ref="B46:F46"/>
    <mergeCell ref="B47:F47"/>
    <mergeCell ref="B36:F36"/>
    <mergeCell ref="B37:F37"/>
    <mergeCell ref="B38:F38"/>
    <mergeCell ref="B39:F39"/>
    <mergeCell ref="B40:F40"/>
    <mergeCell ref="B41:F41"/>
    <mergeCell ref="B54:F54"/>
    <mergeCell ref="B55:F55"/>
    <mergeCell ref="B56:F56"/>
    <mergeCell ref="B57:F57"/>
    <mergeCell ref="B58:F58"/>
    <mergeCell ref="B59:F59"/>
    <mergeCell ref="B48:F48"/>
    <mergeCell ref="B49:F49"/>
    <mergeCell ref="B50:F50"/>
    <mergeCell ref="B51:F51"/>
    <mergeCell ref="B52:F52"/>
    <mergeCell ref="B53:F53"/>
    <mergeCell ref="B66:F66"/>
    <mergeCell ref="B67:F67"/>
    <mergeCell ref="B68:F68"/>
    <mergeCell ref="B69:F69"/>
    <mergeCell ref="B70:F70"/>
    <mergeCell ref="B71:F71"/>
    <mergeCell ref="B60:F60"/>
    <mergeCell ref="B61:F61"/>
    <mergeCell ref="B62:F62"/>
    <mergeCell ref="B63:F63"/>
    <mergeCell ref="B64:F64"/>
    <mergeCell ref="B65:F65"/>
    <mergeCell ref="B78:F78"/>
    <mergeCell ref="B79:F79"/>
    <mergeCell ref="B80:F80"/>
    <mergeCell ref="B81:F81"/>
    <mergeCell ref="B82:F82"/>
    <mergeCell ref="B83:F83"/>
    <mergeCell ref="B72:F72"/>
    <mergeCell ref="B73:F73"/>
    <mergeCell ref="B74:F74"/>
    <mergeCell ref="B75:F75"/>
    <mergeCell ref="B76:F76"/>
    <mergeCell ref="B77:F77"/>
    <mergeCell ref="B90:F90"/>
    <mergeCell ref="B91:F91"/>
    <mergeCell ref="B92:F92"/>
    <mergeCell ref="B93:F93"/>
    <mergeCell ref="B94:F94"/>
    <mergeCell ref="B95:F95"/>
    <mergeCell ref="B84:F84"/>
    <mergeCell ref="B85:F85"/>
    <mergeCell ref="B86:F86"/>
    <mergeCell ref="B87:F87"/>
    <mergeCell ref="B88:F88"/>
    <mergeCell ref="B89:F89"/>
    <mergeCell ref="B102:F102"/>
    <mergeCell ref="B103:F103"/>
    <mergeCell ref="B104:F104"/>
    <mergeCell ref="B105:F105"/>
    <mergeCell ref="B106:F106"/>
    <mergeCell ref="I108:J108"/>
    <mergeCell ref="B96:F96"/>
    <mergeCell ref="B97:F97"/>
    <mergeCell ref="B98:F98"/>
    <mergeCell ref="B99:F99"/>
    <mergeCell ref="B100:F100"/>
    <mergeCell ref="B101:F101"/>
  </mergeCells>
  <pageMargins left="1.39" right="0.26" top="0.75" bottom="0.75" header="0.3" footer="0.3"/>
  <pageSetup paperSize="9" orientation="landscape" r:id="rId1"/>
  <headerFooter>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LMR 01.02.2015 to 31.03.2015</vt:lpstr>
      <vt:lpstr>Observed data </vt:lpstr>
      <vt:lpstr>'LMR 01.02.2015 to 31.03.2015'!Print_Area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Executive Engineer</cp:lastModifiedBy>
  <cp:lastPrinted>2015-02-27T06:05:26Z</cp:lastPrinted>
  <dcterms:created xsi:type="dcterms:W3CDTF">2013-11-02T12:36:53Z</dcterms:created>
  <dcterms:modified xsi:type="dcterms:W3CDTF">2015-03-06T11:16:09Z</dcterms:modified>
</cp:coreProperties>
</file>